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195" activeTab="0"/>
  </bookViews>
  <sheets>
    <sheet name="I. OPĆI DIO-SAŽETAK" sheetId="1" r:id="rId1"/>
    <sheet name="I.A RAČUN PRIHODA I RASHODA" sheetId="2" r:id="rId2"/>
    <sheet name="I.B. RAČUN FINANCIRANJA" sheetId="3" r:id="rId3"/>
    <sheet name="II. POSEBNI DIO" sheetId="4" r:id="rId4"/>
  </sheets>
  <definedNames>
    <definedName name="_xlnm.Print_Area" localSheetId="0">'I. OPĆI DIO-SAŽETAK'!$A$1:$G$30</definedName>
    <definedName name="_xlnm.Print_Area" localSheetId="1">'I.A RAČUN PRIHODA I RASHODA'!$A$1:$G$82</definedName>
    <definedName name="_xlnm.Print_Area" localSheetId="2">'I.B. RAČUN FINANCIRANJA'!$A$1:$G$20</definedName>
    <definedName name="_xlnm.Print_Area" localSheetId="3">'II. POSEBNI DIO'!$A$1:$E$67</definedName>
    <definedName name="_xlnm.Print_Titles" localSheetId="2">'I.B. RAČUN FINANCIRANJA'!$3:$3</definedName>
    <definedName name="_xlnm.Print_Titles" localSheetId="3">'II. POSEBNI DIO'!$3:$4</definedName>
  </definedNames>
  <calcPr fullCalcOnLoad="1"/>
</workbook>
</file>

<file path=xl/sharedStrings.xml><?xml version="1.0" encoding="utf-8"?>
<sst xmlns="http://schemas.openxmlformats.org/spreadsheetml/2006/main" count="337" uniqueCount="158">
  <si>
    <t>Materijalni rashodi</t>
  </si>
  <si>
    <t>A. RAČUN PRIHODA I RASHODA</t>
  </si>
  <si>
    <t>Stručno usavršavanje zaposlenika</t>
  </si>
  <si>
    <t>Naknade troškova zaposlenima</t>
  </si>
  <si>
    <t>Materijal i dijelovi za tekuće i investicijsko održavanje</t>
  </si>
  <si>
    <t>Sitni inventar i auto gume</t>
  </si>
  <si>
    <t>Rashodi za usluge</t>
  </si>
  <si>
    <t>Intelektualne i osobne usluge</t>
  </si>
  <si>
    <t>Rashodi za nabavu proizvedene dugotrajne imovine</t>
  </si>
  <si>
    <t>Postrojenja i oprema</t>
  </si>
  <si>
    <t>PRIMICI OD FINANCIJSKE IMOVINE I ZADUŽIVANJA</t>
  </si>
  <si>
    <t>PRIHODI POSLOVANJA</t>
  </si>
  <si>
    <t>B. RAČUN FINANCIRANJA</t>
  </si>
  <si>
    <t>PRIHODI OD PRODAJE NEFINANCIJSKE IMOVINE</t>
  </si>
  <si>
    <t>RASHODI POSLOVANJA</t>
  </si>
  <si>
    <t>Rashodi za zaposlene</t>
  </si>
  <si>
    <t>Plaće za redovan rad</t>
  </si>
  <si>
    <t>Plaće za prekovremeni rad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</si>
  <si>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</si>
  <si>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</si>
  <si>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</si>
  <si>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</si>
  <si>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</si>
  <si>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</si>
  <si>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Materijal i sirovine</t>
  </si>
  <si>
    <t>Energija</t>
  </si>
  <si>
    <t>Usluge telefona, pošte i prijevoza</t>
  </si>
  <si>
    <t>Usluge promidžbe i informiranja</t>
  </si>
  <si>
    <t>Komunalne usluge</t>
  </si>
  <si>
    <t>Zakupnine i najamnine</t>
  </si>
  <si>
    <t>Ostale usluge</t>
  </si>
  <si>
    <t>Ostali nespomenuti rashodi poslovanja</t>
  </si>
  <si>
    <t>Reprezentacija</t>
  </si>
  <si>
    <t>RASHODI ZA NABAVU NEFINANCIJSKE IMOVINE</t>
  </si>
  <si>
    <t>NETO FINANCIRANJE</t>
  </si>
  <si>
    <t>I. OPĆI DIO</t>
  </si>
  <si>
    <t>Plaće (Bruto)</t>
  </si>
  <si>
    <t>Pristojbe i naknade</t>
  </si>
  <si>
    <t>Službena, radna i zaštitna odjeća i obuća</t>
  </si>
  <si>
    <t>-</t>
  </si>
  <si>
    <t>BROJČANA OZNAKA I NAZIV</t>
  </si>
  <si>
    <t>INDEKS</t>
  </si>
  <si>
    <t>1</t>
  </si>
  <si>
    <t>Računalne usluge</t>
  </si>
  <si>
    <t xml:space="preserve">Tekuće pomoći od izvanproračunskih korisnika </t>
  </si>
  <si>
    <t>IZDACI ZA FINANC. IMOVINU I OTPLATE ZAJMOVA</t>
  </si>
  <si>
    <t>RASHODI  POSLOVANJA</t>
  </si>
  <si>
    <t>VIŠAK / MANJAK + NETO FINANCIRANJE</t>
  </si>
  <si>
    <t>PRIJENOS DEPOZITA U SLJEDEĆE RAZDOBLJE</t>
  </si>
  <si>
    <t>RAZLIKA - VIŠAK / MANJAK</t>
  </si>
  <si>
    <t>UKUPNI PRIHODI</t>
  </si>
  <si>
    <t>UKUPNI RASHODI</t>
  </si>
  <si>
    <t>PRIJENOS DEPOZITA IZ PRETHODNE GODINE</t>
  </si>
  <si>
    <t>07780</t>
  </si>
  <si>
    <t>Institut za vode »Josip Juraj Strossmayer«</t>
  </si>
  <si>
    <t>34</t>
  </si>
  <si>
    <t>ZAŠTITA I OČUVANJE PRIRODE I OKOLIŠA</t>
  </si>
  <si>
    <t>3408</t>
  </si>
  <si>
    <t>RAZVOJ SUSTAVA JAVNE ODVODNJE I ZAŠTITE VODA I MORA</t>
  </si>
  <si>
    <t>A937001</t>
  </si>
  <si>
    <t>ADMINISTRACIJA I UPRAVLJANJE</t>
  </si>
  <si>
    <t>31</t>
  </si>
  <si>
    <t>312</t>
  </si>
  <si>
    <t>313</t>
  </si>
  <si>
    <t>32</t>
  </si>
  <si>
    <t>321</t>
  </si>
  <si>
    <t>322</t>
  </si>
  <si>
    <t>323</t>
  </si>
  <si>
    <t>329</t>
  </si>
  <si>
    <t>42</t>
  </si>
  <si>
    <t>422</t>
  </si>
  <si>
    <t>Tekuće pomoći od ostalih izvanproračunskih korisnika državnog proračuna</t>
  </si>
  <si>
    <t>Pomoći iz inozemstva i od subjekata unutar općeg proračuna</t>
  </si>
  <si>
    <t>Ostale pomoći</t>
  </si>
  <si>
    <t>UKUPNO RASHODI</t>
  </si>
  <si>
    <t>Zaštita okoliša</t>
  </si>
  <si>
    <t>Istraživanje i razvoj: Zaštita okoliša</t>
  </si>
  <si>
    <t>PREMA EKONOMSKOJ KLASIFIKACIJI</t>
  </si>
  <si>
    <t>PREMA IZVORIMA FINANCIRANJA</t>
  </si>
  <si>
    <t>52</t>
  </si>
  <si>
    <t>MINISTARSTVO GOSPODARSTVA I ODRŽIVOG RAZVOJA</t>
  </si>
  <si>
    <t>077</t>
  </si>
  <si>
    <t>IZVRŠENJE RASHODA PO ORGANIZACIJSKOJ KLASIFIKACIJI</t>
  </si>
  <si>
    <t>PRIHODI</t>
  </si>
  <si>
    <t>RASHODI</t>
  </si>
  <si>
    <t>IZVRŠENJE RASHODA PO PROGRAMSKOJ KLASIFIKACIJI</t>
  </si>
  <si>
    <t>05</t>
  </si>
  <si>
    <t>055</t>
  </si>
  <si>
    <t>Kapitalne pomoći od ostalih izvanproračunskih korisnika državnog proračuna</t>
  </si>
  <si>
    <t>3113</t>
  </si>
  <si>
    <t>3</t>
  </si>
  <si>
    <t>Rashodi poslovanja</t>
  </si>
  <si>
    <t>3111</t>
  </si>
  <si>
    <t>3121</t>
  </si>
  <si>
    <t>3132</t>
  </si>
  <si>
    <t>Doprinosi za obvezno zdravstveno osiguranje</t>
  </si>
  <si>
    <t>3211</t>
  </si>
  <si>
    <t>3212</t>
  </si>
  <si>
    <t>3213</t>
  </si>
  <si>
    <t>3221</t>
  </si>
  <si>
    <t>3222</t>
  </si>
  <si>
    <t>3223</t>
  </si>
  <si>
    <t>3224</t>
  </si>
  <si>
    <t>3225</t>
  </si>
  <si>
    <t>3227</t>
  </si>
  <si>
    <t>3231</t>
  </si>
  <si>
    <t>3232</t>
  </si>
  <si>
    <t>Usluge tekućeg i investicijskog održavanja</t>
  </si>
  <si>
    <t>3233</t>
  </si>
  <si>
    <t>3234</t>
  </si>
  <si>
    <t>3235</t>
  </si>
  <si>
    <t>3237</t>
  </si>
  <si>
    <t>3238</t>
  </si>
  <si>
    <t>3239</t>
  </si>
  <si>
    <t>3291</t>
  </si>
  <si>
    <t>Naknade za rad predstavničkih i izvršnih tijela, povjerenstava i slično</t>
  </si>
  <si>
    <t>3293</t>
  </si>
  <si>
    <t>3295</t>
  </si>
  <si>
    <t>3299</t>
  </si>
  <si>
    <t>4</t>
  </si>
  <si>
    <t>Rashodi za nabavu nefinancijske imovine</t>
  </si>
  <si>
    <t>41</t>
  </si>
  <si>
    <t>Rashodi za nabavu neproizvedene dugotrajne imovine</t>
  </si>
  <si>
    <t>4123</t>
  </si>
  <si>
    <t>Licence</t>
  </si>
  <si>
    <t>4221</t>
  </si>
  <si>
    <t>Uredska oprema i namještaj</t>
  </si>
  <si>
    <t>4222</t>
  </si>
  <si>
    <t>Komunikacijska oprema</t>
  </si>
  <si>
    <t>4224</t>
  </si>
  <si>
    <t>Medicinska i laboratorijska oprema</t>
  </si>
  <si>
    <t>4262</t>
  </si>
  <si>
    <t>Ulaganja u računalne programe</t>
  </si>
  <si>
    <t>412</t>
  </si>
  <si>
    <t>Nematerijalna imovina</t>
  </si>
  <si>
    <t>426</t>
  </si>
  <si>
    <t>Nematerijalna proizvedena imovina</t>
  </si>
  <si>
    <t>Pomoći</t>
  </si>
  <si>
    <t>II. POSEBNI DIO</t>
  </si>
  <si>
    <t>3114</t>
  </si>
  <si>
    <t>Plaće za posebne uvjete rada</t>
  </si>
  <si>
    <t>3236</t>
  </si>
  <si>
    <t>Zdravstvene i veterinarske usluge</t>
  </si>
  <si>
    <t>3292</t>
  </si>
  <si>
    <t>Premije osiguranja</t>
  </si>
  <si>
    <t>3294</t>
  </si>
  <si>
    <t>Članarine i norme</t>
  </si>
  <si>
    <t>PRIHODI I RASHODI PREMA IZVORIMA FINANCIRANJA</t>
  </si>
  <si>
    <t>RASHODI PREMA FUNKCIJSKOJ KLASIFIKACIJI</t>
  </si>
  <si>
    <t>4=3/2*100</t>
  </si>
  <si>
    <t>5=4/2*100</t>
  </si>
  <si>
    <t>6=4/3*100</t>
  </si>
  <si>
    <t>PRIHODI I RASHODI PREMA EKONOMSKOJ KLASIFIKACIJI</t>
  </si>
  <si>
    <t>Institut za vode Josip Juraj Strossmayer
POLUGODIŠNJI IZVJEŠTAJ O IZVRŠENJU FINANCIJSKOG PLANA 2023.
ZA RAZDOBLJE SIJEČANJ - LIPANJ 2023.</t>
  </si>
  <si>
    <t>IZVORNI PLAN/ REBALANS 2023.</t>
  </si>
  <si>
    <t>IZVRŠENJE
1.-6. 2022.</t>
  </si>
  <si>
    <t>IZVRŠENJE 
1.-6.2023.</t>
  </si>
  <si>
    <t>RAČUN FINANCIRANJA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</si>
</sst>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n_-;\-* #,##0\ _k_n_-;_-* &quot;-&quot;\ _k_n_-;_-@_-"/>
    <numFmt numFmtId="173" formatCode="_-* #,##0.00\ _k_n_-;\-* #,##0.00\ _k_n_-;_-* &quot;-&quot;??\ _k_n_-;_-@_-"/>
    <numFmt numFmtId="174" formatCode="&quot;kn&quot;\ #,##0;\-&quot;kn&quot;\ #,##0"/>
    <numFmt numFmtId="175" formatCode="&quot;kn&quot;\ #,##0;[Red]\-&quot;kn&quot;\ #,##0"/>
    <numFmt numFmtId="176" formatCode="&quot;kn&quot;\ #,##0.00;\-&quot;kn&quot;\ #,##0.00"/>
    <numFmt numFmtId="177" formatCode="&quot;kn&quot;\ #,##0.00;[Red]\-&quot;kn&quot;\ #,##0.00"/>
    <numFmt numFmtId="178" formatCode="_-&quot;kn&quot;\ * #,##0_-;\-&quot;kn&quot;\ * #,##0_-;_-&quot;kn&quot;\ * &quot;-&quot;_-;_-@_-"/>
    <numFmt numFmtId="179" formatCode="_-&quot;kn&quot;\ * #,##0.00_-;\-&quot;kn&quot;\ * #,##0.00_-;_-&quot;kn&quot;\ * &quot;-&quot;??_-;_-@_-"/>
    <numFmt numFmtId="180" formatCode="yyyy\.mm\.d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#,##0_ ;\-#,##0\ "/>
    <numFmt numFmtId="187" formatCode="_-* #,##0.0_-;\-* #,##0.0_-;_-* &quot;-&quot;??_-;_-@_-"/>
    <numFmt numFmtId="188" formatCode="_-* #,##0_-;\-* #,##0_-;_-* &quot;-&quot;??_-;_-@_-"/>
    <numFmt numFmtId="189" formatCode="#,##0.00;\-\ #,##0.00"/>
    <numFmt numFmtId="190" formatCode="#,##0.0"/>
    <numFmt numFmtId="191" formatCode="#,##0.000"/>
    <numFmt numFmtId="192" formatCode="#,##0.0000"/>
    <numFmt numFmtId="193" formatCode="#,##0.00\ &quot;kn&quot;"/>
    <numFmt numFmtId="194" formatCode="#,##0\ &quot;EUR&quot;"/>
    <numFmt numFmtId="195" formatCode="#,##0.00\ &quot;EUR&quot;"/>
  </numFmts>
  <fonts count="6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.85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MS Sans Serif"/>
      <family val="2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6"/>
      <color indexed="8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Geneva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4" fontId="26" fillId="33" borderId="9" applyNumberFormat="0" applyProtection="0">
      <alignment vertical="center"/>
    </xf>
    <xf numFmtId="0" fontId="26" fillId="34" borderId="9" applyNumberFormat="0" applyProtection="0">
      <alignment horizontal="left" vertical="center" indent="1"/>
    </xf>
    <xf numFmtId="0" fontId="26" fillId="35" borderId="9" applyNumberFormat="0" applyProtection="0">
      <alignment horizontal="left" vertical="center" indent="1"/>
    </xf>
    <xf numFmtId="0" fontId="26" fillId="36" borderId="9" applyNumberFormat="0" applyProtection="0">
      <alignment horizontal="left" vertical="center" wrapText="1" indent="1"/>
    </xf>
    <xf numFmtId="0" fontId="26" fillId="37" borderId="9" applyNumberFormat="0" applyProtection="0">
      <alignment horizontal="left" vertical="center" indent="1"/>
    </xf>
    <xf numFmtId="4" fontId="26" fillId="0" borderId="9" applyNumberFormat="0" applyProtection="0">
      <alignment horizontal="right" vertical="center"/>
    </xf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</cellStyleXfs>
  <cellXfs count="244">
    <xf numFmtId="0" fontId="0" fillId="0" borderId="0" xfId="0" applyNumberForma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 quotePrefix="1">
      <alignment horizontal="left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 quotePrefix="1">
      <alignment horizontal="left" vertical="center" wrapText="1"/>
    </xf>
    <xf numFmtId="0" fontId="1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 quotePrefix="1">
      <alignment horizontal="left" wrapText="1"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0" fontId="7" fillId="0" borderId="12" xfId="0" applyNumberFormat="1" applyFont="1" applyFill="1" applyBorder="1" applyAlignment="1" applyProtection="1" quotePrefix="1">
      <alignment horizontal="left" wrapText="1"/>
      <protection/>
    </xf>
    <xf numFmtId="0" fontId="16" fillId="0" borderId="12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 quotePrefix="1">
      <alignment horizontal="left" vertical="center" wrapText="1"/>
    </xf>
    <xf numFmtId="0" fontId="3" fillId="0" borderId="11" xfId="0" applyNumberFormat="1" applyFont="1" applyFill="1" applyBorder="1" applyAlignment="1" applyProtection="1" quotePrefix="1">
      <alignment horizontal="left" vertical="center"/>
      <protection/>
    </xf>
    <xf numFmtId="3" fontId="3" fillId="0" borderId="0" xfId="0" applyNumberFormat="1" applyFont="1" applyFill="1" applyBorder="1" applyAlignment="1" applyProtection="1" quotePrefix="1">
      <alignment horizontal="left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3" fontId="19" fillId="0" borderId="13" xfId="69" applyNumberFormat="1" applyFont="1" applyFill="1" applyBorder="1" applyAlignment="1">
      <alignment horizontal="center" vertical="center" wrapText="1"/>
      <protection/>
    </xf>
    <xf numFmtId="3" fontId="22" fillId="0" borderId="13" xfId="69" applyNumberFormat="1" applyFont="1" applyFill="1" applyBorder="1" applyAlignment="1">
      <alignment horizontal="center" vertical="center" wrapText="1"/>
      <protection/>
    </xf>
    <xf numFmtId="4" fontId="22" fillId="0" borderId="13" xfId="70" applyNumberFormat="1" applyFont="1" applyFill="1" applyBorder="1" applyAlignment="1">
      <alignment horizontal="center" vertical="center" wrapText="1"/>
      <protection/>
    </xf>
    <xf numFmtId="3" fontId="19" fillId="0" borderId="11" xfId="69" applyNumberFormat="1" applyFont="1" applyFill="1" applyBorder="1" applyAlignment="1">
      <alignment horizontal="center" vertical="center" wrapText="1"/>
      <protection/>
    </xf>
    <xf numFmtId="4" fontId="19" fillId="0" borderId="11" xfId="70" applyNumberFormat="1" applyFont="1" applyFill="1" applyBorder="1" applyAlignment="1">
      <alignment horizontal="right" vertical="center" wrapText="1"/>
      <protection/>
    </xf>
    <xf numFmtId="4" fontId="22" fillId="0" borderId="11" xfId="70" applyNumberFormat="1" applyFont="1" applyFill="1" applyBorder="1" applyAlignment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 quotePrefix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NumberFormat="1" applyFont="1" applyFill="1" applyBorder="1" applyAlignment="1" applyProtection="1" quotePrefix="1">
      <alignment horizontal="left"/>
      <protection/>
    </xf>
    <xf numFmtId="0" fontId="6" fillId="0" borderId="0" xfId="0" applyNumberFormat="1" applyFont="1" applyFill="1" applyBorder="1" applyAlignment="1" applyProtection="1" quotePrefix="1">
      <alignment horizontal="left"/>
      <protection/>
    </xf>
    <xf numFmtId="0" fontId="2" fillId="0" borderId="11" xfId="0" applyFont="1" applyBorder="1" applyAlignment="1" quotePrefix="1">
      <alignment horizontal="left" wrapText="1"/>
    </xf>
    <xf numFmtId="0" fontId="0" fillId="0" borderId="0" xfId="0" applyNumberForma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20" fillId="0" borderId="14" xfId="0" applyNumberFormat="1" applyFont="1" applyFill="1" applyBorder="1" applyAlignment="1" applyProtection="1" quotePrefix="1">
      <alignment wrapText="1"/>
      <protection/>
    </xf>
    <xf numFmtId="0" fontId="20" fillId="0" borderId="13" xfId="0" applyNumberFormat="1" applyFont="1" applyFill="1" applyBorder="1" applyAlignment="1" applyProtection="1">
      <alignment wrapText="1"/>
      <protection/>
    </xf>
    <xf numFmtId="3" fontId="3" fillId="0" borderId="15" xfId="0" applyNumberFormat="1" applyFont="1" applyFill="1" applyBorder="1" applyAlignment="1" applyProtection="1">
      <alignment horizontal="right"/>
      <protection/>
    </xf>
    <xf numFmtId="3" fontId="22" fillId="0" borderId="12" xfId="69" applyNumberFormat="1" applyFont="1" applyFill="1" applyBorder="1" applyAlignment="1">
      <alignment horizontal="center" vertical="center" wrapText="1"/>
      <protection/>
    </xf>
    <xf numFmtId="4" fontId="22" fillId="0" borderId="12" xfId="70" applyNumberFormat="1" applyFont="1" applyFill="1" applyBorder="1" applyAlignment="1">
      <alignment horizontal="right" vertical="center" wrapText="1"/>
      <protection/>
    </xf>
    <xf numFmtId="0" fontId="7" fillId="0" borderId="14" xfId="0" applyFont="1" applyBorder="1" applyAlignment="1">
      <alignment horizontal="center" vertical="center"/>
    </xf>
    <xf numFmtId="0" fontId="20" fillId="0" borderId="13" xfId="68" applyFont="1" applyBorder="1" applyAlignment="1">
      <alignment horizontal="left" vertical="center" wrapText="1"/>
      <protection/>
    </xf>
    <xf numFmtId="4" fontId="7" fillId="0" borderId="13" xfId="0" applyNumberFormat="1" applyFont="1" applyBorder="1" applyAlignment="1">
      <alignment horizontal="right" vertical="center"/>
    </xf>
    <xf numFmtId="4" fontId="19" fillId="0" borderId="13" xfId="70" applyNumberFormat="1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 vertical="center" wrapText="1"/>
    </xf>
    <xf numFmtId="0" fontId="20" fillId="0" borderId="13" xfId="0" applyNumberFormat="1" applyFont="1" applyFill="1" applyBorder="1" applyAlignment="1" applyProtection="1" quotePrefix="1">
      <alignment wrapText="1"/>
      <protection/>
    </xf>
    <xf numFmtId="0" fontId="63" fillId="0" borderId="13" xfId="0" applyNumberFormat="1" applyFont="1" applyFill="1" applyBorder="1" applyAlignment="1" applyProtection="1">
      <alignment horizontal="left" wrapText="1"/>
      <protection/>
    </xf>
    <xf numFmtId="0" fontId="20" fillId="0" borderId="13" xfId="0" applyNumberFormat="1" applyFont="1" applyFill="1" applyBorder="1" applyAlignment="1" applyProtection="1" quotePrefix="1">
      <alignment horizontal="left" wrapText="1"/>
      <protection/>
    </xf>
    <xf numFmtId="0" fontId="7" fillId="0" borderId="14" xfId="0" applyFont="1" applyBorder="1" applyAlignment="1" quotePrefix="1">
      <alignment horizontal="left"/>
    </xf>
    <xf numFmtId="4" fontId="7" fillId="0" borderId="16" xfId="0" applyNumberFormat="1" applyFont="1" applyBorder="1" applyAlignment="1">
      <alignment horizontal="right" vertical="center"/>
    </xf>
    <xf numFmtId="3" fontId="7" fillId="0" borderId="11" xfId="0" applyNumberFormat="1" applyFont="1" applyFill="1" applyBorder="1" applyAlignment="1" applyProtection="1">
      <alignment vertical="center" wrapText="1"/>
      <protection/>
    </xf>
    <xf numFmtId="4" fontId="7" fillId="0" borderId="11" xfId="0" applyNumberFormat="1" applyFont="1" applyBorder="1" applyAlignment="1">
      <alignment horizontal="right" vertical="center"/>
    </xf>
    <xf numFmtId="3" fontId="15" fillId="0" borderId="0" xfId="0" applyNumberFormat="1" applyFont="1" applyFill="1" applyBorder="1" applyAlignment="1" applyProtection="1">
      <alignment/>
      <protection/>
    </xf>
    <xf numFmtId="43" fontId="15" fillId="0" borderId="0" xfId="42" applyFont="1" applyFill="1" applyBorder="1" applyAlignment="1" applyProtection="1">
      <alignment/>
      <protection/>
    </xf>
    <xf numFmtId="173" fontId="15" fillId="0" borderId="0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 quotePrefix="1">
      <alignment horizontal="left"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 quotePrefix="1">
      <alignment horizontal="left"/>
    </xf>
    <xf numFmtId="180" fontId="3" fillId="0" borderId="0" xfId="0" applyNumberFormat="1" applyFont="1" applyBorder="1" applyAlignment="1" quotePrefix="1">
      <alignment vertical="center"/>
    </xf>
    <xf numFmtId="43" fontId="3" fillId="0" borderId="15" xfId="42" applyFont="1" applyFill="1" applyBorder="1" applyAlignment="1" applyProtection="1">
      <alignment horizontal="right"/>
      <protection/>
    </xf>
    <xf numFmtId="43" fontId="3" fillId="0" borderId="15" xfId="42" applyFont="1" applyFill="1" applyBorder="1" applyAlignment="1" applyProtection="1">
      <alignment horizontal="right"/>
      <protection/>
    </xf>
    <xf numFmtId="43" fontId="3" fillId="0" borderId="0" xfId="42" applyFont="1" applyFill="1" applyBorder="1" applyAlignment="1" applyProtection="1">
      <alignment horizontal="right"/>
      <protection/>
    </xf>
    <xf numFmtId="43" fontId="18" fillId="0" borderId="0" xfId="42" applyFont="1" applyFill="1" applyBorder="1" applyAlignment="1" applyProtection="1">
      <alignment horizontal="right"/>
      <protection/>
    </xf>
    <xf numFmtId="43" fontId="7" fillId="0" borderId="13" xfId="42" applyFont="1" applyBorder="1" applyAlignment="1">
      <alignment horizontal="right" vertical="center"/>
    </xf>
    <xf numFmtId="3" fontId="22" fillId="0" borderId="11" xfId="69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 quotePrefix="1">
      <alignment vertical="center"/>
    </xf>
    <xf numFmtId="180" fontId="4" fillId="0" borderId="0" xfId="0" applyNumberFormat="1" applyFont="1" applyBorder="1" applyAlignment="1" quotePrefix="1">
      <alignment vertical="center"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Border="1" applyAlignment="1" quotePrefix="1">
      <alignment horizontal="left" wrapText="1"/>
    </xf>
    <xf numFmtId="3" fontId="3" fillId="0" borderId="0" xfId="0" applyNumberFormat="1" applyFont="1" applyFill="1" applyBorder="1" applyAlignment="1" applyProtection="1">
      <alignment horizontal="right"/>
      <protection/>
    </xf>
    <xf numFmtId="43" fontId="3" fillId="0" borderId="0" xfId="42" applyFont="1" applyFill="1" applyBorder="1" applyAlignment="1" applyProtection="1">
      <alignment horizontal="right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 quotePrefix="1">
      <alignment horizontal="left"/>
    </xf>
    <xf numFmtId="49" fontId="4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4" fillId="0" borderId="0" xfId="0" applyFont="1" applyAlignment="1">
      <alignment horizontal="left" vertical="top" wrapText="1" readingOrder="1"/>
    </xf>
    <xf numFmtId="4" fontId="19" fillId="0" borderId="12" xfId="70" applyNumberFormat="1" applyFont="1" applyFill="1" applyBorder="1" applyAlignment="1">
      <alignment horizontal="right" vertical="center" wrapText="1"/>
      <protection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 quotePrefix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NumberFormat="1" applyFont="1" applyFill="1" applyBorder="1" applyAlignment="1" applyProtection="1" quotePrefix="1">
      <alignment horizontal="left"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 quotePrefix="1">
      <alignment horizontal="left"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4" fontId="19" fillId="0" borderId="11" xfId="69" applyNumberFormat="1" applyFont="1" applyFill="1" applyBorder="1" applyAlignment="1">
      <alignment horizontal="center" vertical="center" wrapText="1"/>
      <protection/>
    </xf>
    <xf numFmtId="4" fontId="18" fillId="0" borderId="0" xfId="0" applyNumberFormat="1" applyFont="1" applyFill="1" applyBorder="1" applyAlignment="1" applyProtection="1">
      <alignment/>
      <protection/>
    </xf>
    <xf numFmtId="4" fontId="19" fillId="0" borderId="0" xfId="0" applyNumberFormat="1" applyFont="1" applyFill="1" applyBorder="1" applyAlignment="1" applyProtection="1">
      <alignment horizontal="right"/>
      <protection/>
    </xf>
    <xf numFmtId="4" fontId="18" fillId="0" borderId="0" xfId="0" applyNumberFormat="1" applyFont="1" applyFill="1" applyBorder="1" applyAlignment="1" applyProtection="1">
      <alignment horizontal="right"/>
      <protection/>
    </xf>
    <xf numFmtId="4" fontId="4" fillId="0" borderId="0" xfId="61" applyNumberFormat="1" applyFont="1" applyFill="1" applyBorder="1" applyAlignment="1" applyProtection="1">
      <alignment horizontal="right" wrapText="1"/>
      <protection/>
    </xf>
    <xf numFmtId="4" fontId="4" fillId="0" borderId="0" xfId="0" applyNumberFormat="1" applyFont="1" applyFill="1" applyBorder="1" applyAlignment="1" applyProtection="1">
      <alignment/>
      <protection/>
    </xf>
    <xf numFmtId="4" fontId="3" fillId="0" borderId="15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4" fontId="18" fillId="0" borderId="0" xfId="61" applyNumberFormat="1" applyFont="1" applyFill="1" applyBorder="1" applyAlignment="1" applyProtection="1">
      <alignment horizontal="right"/>
      <protection/>
    </xf>
    <xf numFmtId="4" fontId="11" fillId="0" borderId="0" xfId="0" applyNumberFormat="1" applyFon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/>
      <protection/>
    </xf>
    <xf numFmtId="4" fontId="7" fillId="0" borderId="13" xfId="0" applyNumberFormat="1" applyFont="1" applyFill="1" applyBorder="1" applyAlignment="1" applyProtection="1">
      <alignment horizontal="right" vertical="center" wrapText="1"/>
      <protection/>
    </xf>
    <xf numFmtId="4" fontId="7" fillId="0" borderId="11" xfId="0" applyNumberFormat="1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>
      <alignment horizontal="left" wrapText="1"/>
    </xf>
    <xf numFmtId="4" fontId="7" fillId="0" borderId="13" xfId="0" applyNumberFormat="1" applyFont="1" applyFill="1" applyBorder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43" fontId="3" fillId="0" borderId="0" xfId="42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 quotePrefix="1">
      <alignment horizontal="left" wrapText="1"/>
      <protection/>
    </xf>
    <xf numFmtId="4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43" fontId="19" fillId="0" borderId="0" xfId="42" applyFont="1" applyFill="1" applyBorder="1" applyAlignment="1" applyProtection="1">
      <alignment horizontal="right"/>
      <protection/>
    </xf>
    <xf numFmtId="4" fontId="4" fillId="38" borderId="0" xfId="0" applyNumberFormat="1" applyFont="1" applyFill="1" applyBorder="1" applyAlignment="1" applyProtection="1">
      <alignment/>
      <protection/>
    </xf>
    <xf numFmtId="4" fontId="11" fillId="38" borderId="0" xfId="0" applyNumberFormat="1" applyFont="1" applyFill="1" applyBorder="1" applyAlignment="1" applyProtection="1">
      <alignment/>
      <protection/>
    </xf>
    <xf numFmtId="4" fontId="0" fillId="38" borderId="0" xfId="0" applyNumberFormat="1" applyFill="1" applyBorder="1" applyAlignment="1" applyProtection="1">
      <alignment/>
      <protection/>
    </xf>
    <xf numFmtId="0" fontId="18" fillId="0" borderId="0" xfId="0" applyFont="1" applyFill="1" applyBorder="1" applyAlignment="1" quotePrefix="1">
      <alignment horizontal="left"/>
    </xf>
    <xf numFmtId="0" fontId="18" fillId="0" borderId="0" xfId="61" applyFont="1" applyFill="1" applyBorder="1" applyAlignment="1">
      <alignment horizontal="left"/>
      <protection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 quotePrefix="1">
      <alignment horizontal="left"/>
    </xf>
    <xf numFmtId="0" fontId="19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/>
    </xf>
    <xf numFmtId="3" fontId="19" fillId="0" borderId="12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vertical="center" wrapText="1"/>
    </xf>
    <xf numFmtId="4" fontId="18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 horizontal="right" vertical="top" wrapText="1" readingOrder="1"/>
    </xf>
    <xf numFmtId="4" fontId="4" fillId="0" borderId="0" xfId="0" applyNumberFormat="1" applyFont="1" applyFill="1" applyAlignment="1">
      <alignment horizontal="right" vertical="top" wrapText="1" readingOrder="1"/>
    </xf>
    <xf numFmtId="4" fontId="19" fillId="0" borderId="0" xfId="0" applyNumberFormat="1" applyFont="1" applyFill="1" applyAlignment="1">
      <alignment horizontal="right" vertical="top" wrapText="1" readingOrder="1"/>
    </xf>
    <xf numFmtId="4" fontId="18" fillId="0" borderId="0" xfId="0" applyNumberFormat="1" applyFont="1" applyFill="1" applyAlignment="1">
      <alignment horizontal="right" vertical="top" wrapText="1" readingOrder="1"/>
    </xf>
    <xf numFmtId="4" fontId="18" fillId="0" borderId="0" xfId="0" applyNumberFormat="1" applyFont="1" applyFill="1" applyAlignment="1">
      <alignment horizontal="right" vertical="top" wrapText="1" readingOrder="1"/>
    </xf>
    <xf numFmtId="4" fontId="19" fillId="0" borderId="0" xfId="0" applyNumberFormat="1" applyFont="1" applyFill="1" applyAlignment="1">
      <alignment horizontal="right" vertical="top" wrapText="1" readingOrder="1"/>
    </xf>
    <xf numFmtId="4" fontId="19" fillId="0" borderId="0" xfId="61" applyNumberFormat="1" applyFont="1" applyFill="1" applyBorder="1" applyAlignment="1" applyProtection="1">
      <alignment horizontal="right"/>
      <protection/>
    </xf>
    <xf numFmtId="4" fontId="19" fillId="0" borderId="0" xfId="0" applyNumberFormat="1" applyFont="1" applyFill="1" applyBorder="1" applyAlignment="1" applyProtection="1">
      <alignment/>
      <protection/>
    </xf>
    <xf numFmtId="4" fontId="18" fillId="0" borderId="0" xfId="0" applyNumberFormat="1" applyFont="1" applyFill="1" applyBorder="1" applyAlignment="1" applyProtection="1">
      <alignment/>
      <protection/>
    </xf>
    <xf numFmtId="43" fontId="18" fillId="0" borderId="0" xfId="42" applyFont="1" applyBorder="1" applyAlignment="1">
      <alignment horizontal="right" vertical="center" wrapText="1"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 quotePrefix="1">
      <alignment horizontal="left" vertical="center" wrapText="1"/>
    </xf>
    <xf numFmtId="4" fontId="4" fillId="0" borderId="0" xfId="0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ill="1" applyBorder="1" applyAlignment="1" applyProtection="1">
      <alignment/>
      <protection/>
    </xf>
    <xf numFmtId="43" fontId="4" fillId="0" borderId="0" xfId="42" applyFont="1" applyFill="1" applyBorder="1" applyAlignment="1" applyProtection="1">
      <alignment/>
      <protection/>
    </xf>
    <xf numFmtId="43" fontId="3" fillId="0" borderId="0" xfId="42" applyFont="1" applyFill="1" applyBorder="1" applyAlignment="1" applyProtection="1">
      <alignment/>
      <protection/>
    </xf>
    <xf numFmtId="43" fontId="19" fillId="0" borderId="0" xfId="42" applyFont="1" applyFill="1" applyBorder="1" applyAlignment="1" applyProtection="1">
      <alignment/>
      <protection/>
    </xf>
    <xf numFmtId="43" fontId="19" fillId="0" borderId="0" xfId="42" applyFont="1" applyFill="1" applyBorder="1" applyAlignment="1" applyProtection="1">
      <alignment/>
      <protection/>
    </xf>
    <xf numFmtId="43" fontId="4" fillId="0" borderId="0" xfId="42" applyFont="1" applyFill="1" applyBorder="1" applyAlignment="1" applyProtection="1">
      <alignment/>
      <protection/>
    </xf>
    <xf numFmtId="3" fontId="7" fillId="0" borderId="13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right" wrapText="1"/>
      <protection/>
    </xf>
    <xf numFmtId="3" fontId="64" fillId="0" borderId="0" xfId="61" applyNumberFormat="1" applyFont="1" applyFill="1" applyBorder="1" applyAlignment="1" applyProtection="1">
      <alignment horizontal="right" wrapText="1"/>
      <protection/>
    </xf>
    <xf numFmtId="3" fontId="19" fillId="0" borderId="0" xfId="0" applyNumberFormat="1" applyFont="1" applyFill="1" applyBorder="1" applyAlignment="1" applyProtection="1">
      <alignment horizontal="right"/>
      <protection/>
    </xf>
    <xf numFmtId="3" fontId="64" fillId="0" borderId="0" xfId="44" applyNumberFormat="1" applyFont="1" applyFill="1" applyBorder="1" applyAlignment="1" applyProtection="1">
      <alignment/>
      <protection/>
    </xf>
    <xf numFmtId="3" fontId="64" fillId="0" borderId="0" xfId="44" applyNumberFormat="1" applyFont="1" applyFill="1" applyBorder="1" applyAlignment="1" applyProtection="1">
      <alignment/>
      <protection/>
    </xf>
    <xf numFmtId="3" fontId="64" fillId="0" borderId="0" xfId="61" applyNumberFormat="1" applyFont="1" applyFill="1" applyBorder="1" applyAlignment="1" applyProtection="1">
      <alignment horizontal="right"/>
      <protection/>
    </xf>
    <xf numFmtId="3" fontId="19" fillId="0" borderId="0" xfId="61" applyNumberFormat="1" applyFont="1" applyFill="1" applyBorder="1" applyAlignment="1" applyProtection="1">
      <alignment horizontal="right"/>
      <protection/>
    </xf>
    <xf numFmtId="3" fontId="19" fillId="0" borderId="0" xfId="0" applyNumberFormat="1" applyFont="1" applyFill="1" applyBorder="1" applyAlignment="1" applyProtection="1">
      <alignment/>
      <protection/>
    </xf>
    <xf numFmtId="3" fontId="64" fillId="0" borderId="0" xfId="0" applyNumberFormat="1" applyFont="1" applyFill="1" applyBorder="1" applyAlignment="1" applyProtection="1">
      <alignment/>
      <protection/>
    </xf>
    <xf numFmtId="3" fontId="6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3" fillId="0" borderId="15" xfId="0" applyNumberFormat="1" applyFont="1" applyFill="1" applyBorder="1" applyAlignment="1" applyProtection="1">
      <alignment horizontal="right"/>
      <protection/>
    </xf>
    <xf numFmtId="3" fontId="18" fillId="0" borderId="0" xfId="61" applyNumberFormat="1" applyFont="1" applyFill="1" applyBorder="1" applyAlignment="1" applyProtection="1">
      <alignment horizontal="right"/>
      <protection/>
    </xf>
    <xf numFmtId="3" fontId="19" fillId="0" borderId="0" xfId="0" applyNumberFormat="1" applyFont="1" applyBorder="1" applyAlignment="1">
      <alignment horizontal="right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top" wrapText="1" readingOrder="1"/>
    </xf>
    <xf numFmtId="3" fontId="4" fillId="0" borderId="0" xfId="0" applyNumberFormat="1" applyFont="1" applyAlignment="1">
      <alignment horizontal="right" vertical="top" wrapText="1" readingOrder="1"/>
    </xf>
    <xf numFmtId="3" fontId="18" fillId="0" borderId="0" xfId="0" applyNumberFormat="1" applyFont="1" applyFill="1" applyBorder="1" applyAlignment="1" applyProtection="1">
      <alignment/>
      <protection/>
    </xf>
    <xf numFmtId="3" fontId="65" fillId="0" borderId="0" xfId="44" applyNumberFormat="1" applyFont="1" applyFill="1" applyBorder="1" applyAlignment="1" applyProtection="1">
      <alignment/>
      <protection/>
    </xf>
    <xf numFmtId="3" fontId="65" fillId="0" borderId="0" xfId="44" applyNumberFormat="1" applyFont="1" applyFill="1" applyBorder="1" applyAlignment="1" applyProtection="1">
      <alignment/>
      <protection/>
    </xf>
    <xf numFmtId="3" fontId="65" fillId="0" borderId="0" xfId="61" applyNumberFormat="1" applyFont="1" applyFill="1" applyBorder="1" applyAlignment="1" applyProtection="1">
      <alignment horizontal="right"/>
      <protection/>
    </xf>
    <xf numFmtId="3" fontId="65" fillId="0" borderId="0" xfId="0" applyNumberFormat="1" applyFont="1" applyFill="1" applyBorder="1" applyAlignment="1" applyProtection="1">
      <alignment/>
      <protection/>
    </xf>
    <xf numFmtId="3" fontId="65" fillId="0" borderId="0" xfId="0" applyNumberFormat="1" applyFont="1" applyFill="1" applyBorder="1" applyAlignment="1" applyProtection="1">
      <alignment horizontal="right"/>
      <protection/>
    </xf>
    <xf numFmtId="3" fontId="65" fillId="0" borderId="0" xfId="0" applyNumberFormat="1" applyFont="1" applyFill="1" applyAlignment="1">
      <alignment horizontal="right" vertical="top" wrapText="1" readingOrder="1"/>
    </xf>
    <xf numFmtId="3" fontId="65" fillId="0" borderId="0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3" fontId="19" fillId="0" borderId="14" xfId="69" applyNumberFormat="1" applyFont="1" applyFill="1" applyBorder="1" applyAlignment="1">
      <alignment horizontal="center" vertical="center" wrapText="1"/>
      <protection/>
    </xf>
    <xf numFmtId="3" fontId="19" fillId="0" borderId="16" xfId="69" applyNumberFormat="1" applyFont="1" applyFill="1" applyBorder="1" applyAlignment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3" fontId="22" fillId="0" borderId="14" xfId="69" applyNumberFormat="1" applyFont="1" applyFill="1" applyBorder="1" applyAlignment="1">
      <alignment horizontal="center" vertical="center" wrapText="1"/>
      <protection/>
    </xf>
    <xf numFmtId="3" fontId="22" fillId="0" borderId="11" xfId="69" applyNumberFormat="1" applyFont="1" applyFill="1" applyBorder="1" applyAlignment="1">
      <alignment horizontal="center" vertical="center" wrapText="1"/>
      <protection/>
    </xf>
    <xf numFmtId="3" fontId="19" fillId="0" borderId="11" xfId="69" applyNumberFormat="1" applyFont="1" applyFill="1" applyBorder="1" applyAlignment="1">
      <alignment horizontal="center" vertical="center" wrapText="1"/>
      <protection/>
    </xf>
    <xf numFmtId="0" fontId="9" fillId="0" borderId="0" xfId="0" applyNumberFormat="1" applyFont="1" applyFill="1" applyBorder="1" applyAlignment="1" applyProtection="1" quotePrefix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 quotePrefix="1">
      <alignment horizontal="center" vertical="center"/>
      <protection/>
    </xf>
    <xf numFmtId="0" fontId="23" fillId="0" borderId="12" xfId="0" applyFont="1" applyFill="1" applyBorder="1" applyAlignment="1" quotePrefix="1">
      <alignment horizontal="center" vertical="center" wrapText="1"/>
    </xf>
    <xf numFmtId="0" fontId="10" fillId="0" borderId="12" xfId="0" applyNumberFormat="1" applyFont="1" applyFill="1" applyBorder="1" applyAlignment="1" applyProtection="1">
      <alignment wrapText="1"/>
      <protection/>
    </xf>
    <xf numFmtId="0" fontId="3" fillId="0" borderId="15" xfId="0" applyNumberFormat="1" applyFont="1" applyFill="1" applyBorder="1" applyAlignment="1" applyProtection="1" quotePrefix="1">
      <alignment horizontal="center" vertical="center"/>
      <protection/>
    </xf>
    <xf numFmtId="0" fontId="23" fillId="0" borderId="11" xfId="0" applyFont="1" applyBorder="1" applyAlignment="1" quotePrefix="1">
      <alignment horizontal="center" vertical="center" wrapText="1"/>
    </xf>
    <xf numFmtId="0" fontId="23" fillId="0" borderId="11" xfId="0" applyFont="1" applyFill="1" applyBorder="1" applyAlignment="1" quotePrefix="1">
      <alignment horizontal="center" vertical="center" wrapText="1"/>
    </xf>
    <xf numFmtId="0" fontId="9" fillId="0" borderId="12" xfId="0" applyNumberFormat="1" applyFont="1" applyFill="1" applyBorder="1" applyAlignment="1" applyProtection="1" quotePrefix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23" fillId="0" borderId="12" xfId="0" applyFont="1" applyBorder="1" applyAlignment="1" quotePrefix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quotePrefix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80" fontId="3" fillId="0" borderId="11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 quotePrefix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Hyperlink 2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4 2" xfId="64"/>
    <cellStyle name="Normal 5" xfId="65"/>
    <cellStyle name="Normal 6" xfId="66"/>
    <cellStyle name="Note" xfId="67"/>
    <cellStyle name="Obično_1Prihodi-rashodi2004" xfId="68"/>
    <cellStyle name="Obično_Polugodišnji-sabor" xfId="69"/>
    <cellStyle name="Obično_prihodi 2005" xfId="70"/>
    <cellStyle name="Output" xfId="71"/>
    <cellStyle name="Percent" xfId="72"/>
    <cellStyle name="SAPBEXaggData" xfId="73"/>
    <cellStyle name="SAPBEXHLevel0" xfId="74"/>
    <cellStyle name="SAPBEXHLevel1" xfId="75"/>
    <cellStyle name="SAPBEXHLevel2" xfId="76"/>
    <cellStyle name="SAPBEXHLevel3" xfId="77"/>
    <cellStyle name="SAPBEXstdData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227"/>
  <sheetViews>
    <sheetView tabSelected="1" view="pageBreakPreview" zoomScale="85" zoomScaleSheetLayoutView="85" workbookViewId="0" topLeftCell="A5">
      <selection activeCell="E27" sqref="E27"/>
    </sheetView>
  </sheetViews>
  <sheetFormatPr defaultColWidth="11.421875" defaultRowHeight="12.75"/>
  <cols>
    <col min="1" max="1" width="3.140625" style="3" customWidth="1"/>
    <col min="2" max="2" width="41.7109375" style="3" customWidth="1"/>
    <col min="3" max="3" width="14.00390625" style="0" customWidth="1"/>
    <col min="4" max="4" width="15.00390625" style="189" customWidth="1"/>
    <col min="5" max="5" width="15.421875" style="0" bestFit="1" customWidth="1"/>
    <col min="6" max="6" width="10.8515625" style="0" bestFit="1" customWidth="1"/>
    <col min="7" max="7" width="10.7109375" style="0" customWidth="1"/>
    <col min="8" max="9" width="11.421875" style="0" customWidth="1"/>
    <col min="10" max="10" width="73.8515625" style="0" bestFit="1" customWidth="1"/>
    <col min="11" max="11" width="22.8515625" style="0" bestFit="1" customWidth="1"/>
    <col min="12" max="13" width="19.28125" style="0" bestFit="1" customWidth="1"/>
    <col min="14" max="14" width="22.8515625" style="0" bestFit="1" customWidth="1"/>
    <col min="15" max="15" width="12.7109375" style="0" bestFit="1" customWidth="1"/>
  </cols>
  <sheetData>
    <row r="1" spans="1:7" ht="69.75" customHeight="1">
      <c r="A1" s="216" t="s">
        <v>153</v>
      </c>
      <c r="B1" s="216"/>
      <c r="C1" s="216"/>
      <c r="D1" s="216"/>
      <c r="E1" s="216"/>
      <c r="F1" s="216"/>
      <c r="G1" s="216"/>
    </row>
    <row r="2" spans="1:8" s="19" customFormat="1" ht="24" customHeight="1">
      <c r="A2" s="219" t="s">
        <v>35</v>
      </c>
      <c r="B2" s="219"/>
      <c r="C2" s="219"/>
      <c r="D2" s="219"/>
      <c r="E2" s="219"/>
      <c r="F2" s="219"/>
      <c r="G2" s="219"/>
      <c r="H2" s="33"/>
    </row>
    <row r="3" spans="1:7" s="3" customFormat="1" ht="24" customHeight="1">
      <c r="A3" s="219" t="s">
        <v>1</v>
      </c>
      <c r="B3" s="219"/>
      <c r="C3" s="219"/>
      <c r="D3" s="219"/>
      <c r="E3" s="219"/>
      <c r="F3" s="219"/>
      <c r="G3" s="219"/>
    </row>
    <row r="4" spans="1:4" s="3" customFormat="1" ht="9" customHeight="1">
      <c r="A4" s="23"/>
      <c r="B4" s="22"/>
      <c r="D4" s="4"/>
    </row>
    <row r="5" spans="1:7" s="3" customFormat="1" ht="59.25" customHeight="1">
      <c r="A5" s="217" t="s">
        <v>40</v>
      </c>
      <c r="B5" s="218"/>
      <c r="C5" s="35" t="s">
        <v>155</v>
      </c>
      <c r="D5" s="35" t="s">
        <v>154</v>
      </c>
      <c r="E5" s="125" t="s">
        <v>156</v>
      </c>
      <c r="F5" s="65" t="s">
        <v>41</v>
      </c>
      <c r="G5" s="65" t="s">
        <v>41</v>
      </c>
    </row>
    <row r="6" spans="1:7" s="3" customFormat="1" ht="12" customHeight="1">
      <c r="A6" s="220">
        <v>1</v>
      </c>
      <c r="B6" s="221"/>
      <c r="C6" s="36">
        <v>2</v>
      </c>
      <c r="D6" s="36">
        <v>3</v>
      </c>
      <c r="E6" s="36">
        <v>4</v>
      </c>
      <c r="F6" s="37" t="s">
        <v>150</v>
      </c>
      <c r="G6" s="37" t="s">
        <v>151</v>
      </c>
    </row>
    <row r="7" spans="1:7" s="3" customFormat="1" ht="22.5" customHeight="1">
      <c r="A7" s="62">
        <v>6</v>
      </c>
      <c r="B7" s="66" t="s">
        <v>11</v>
      </c>
      <c r="C7" s="141">
        <v>66361.4</v>
      </c>
      <c r="D7" s="187">
        <v>9208308</v>
      </c>
      <c r="E7" s="141">
        <f>'I.A RAČUN PRIHODA I RASHODA'!E6</f>
        <v>4300000</v>
      </c>
      <c r="F7" s="86">
        <f>E7/C7*100</f>
        <v>6479.670410811104</v>
      </c>
      <c r="G7" s="86">
        <f>E7/D7*100</f>
        <v>46.696961048653016</v>
      </c>
    </row>
    <row r="8" spans="1:7" s="3" customFormat="1" ht="31.5">
      <c r="A8" s="62">
        <v>7</v>
      </c>
      <c r="B8" s="66" t="s">
        <v>13</v>
      </c>
      <c r="C8" s="141">
        <v>0</v>
      </c>
      <c r="D8" s="187">
        <v>0</v>
      </c>
      <c r="E8" s="141">
        <v>0</v>
      </c>
      <c r="F8" s="86">
        <v>0</v>
      </c>
      <c r="G8" s="86">
        <v>0</v>
      </c>
    </row>
    <row r="9" spans="1:7" s="3" customFormat="1" ht="30.75" customHeight="1">
      <c r="A9" s="62"/>
      <c r="B9" s="63" t="s">
        <v>50</v>
      </c>
      <c r="C9" s="141">
        <v>66361.4</v>
      </c>
      <c r="D9" s="187">
        <v>9208308</v>
      </c>
      <c r="E9" s="141">
        <f>SUM(E7:E8)</f>
        <v>4300000</v>
      </c>
      <c r="F9" s="86">
        <f>E9/C9*100</f>
        <v>6479.670410811104</v>
      </c>
      <c r="G9" s="86">
        <f>E9/D9*100</f>
        <v>46.696961048653016</v>
      </c>
    </row>
    <row r="10" spans="1:7" s="3" customFormat="1" ht="22.5" customHeight="1">
      <c r="A10" s="62">
        <v>3</v>
      </c>
      <c r="B10" s="66" t="s">
        <v>46</v>
      </c>
      <c r="C10" s="141">
        <v>0</v>
      </c>
      <c r="D10" s="187">
        <v>8841563</v>
      </c>
      <c r="E10" s="137">
        <f>'I.A RAČUN PRIHODA I RASHODA'!E12</f>
        <v>2100967.14</v>
      </c>
      <c r="F10" s="86">
        <v>0</v>
      </c>
      <c r="G10" s="86">
        <f>E10/D10*100</f>
        <v>23.762395178318584</v>
      </c>
    </row>
    <row r="11" spans="1:7" s="3" customFormat="1" ht="43.5" customHeight="1">
      <c r="A11" s="62">
        <v>4</v>
      </c>
      <c r="B11" s="66" t="s">
        <v>33</v>
      </c>
      <c r="C11" s="141">
        <v>0</v>
      </c>
      <c r="D11" s="187">
        <v>366745</v>
      </c>
      <c r="E11" s="137">
        <f>'I.A RAČUN PRIHODA I RASHODA'!E51</f>
        <v>65851.38</v>
      </c>
      <c r="F11" s="86">
        <v>0</v>
      </c>
      <c r="G11" s="86">
        <f>E11/D11*100</f>
        <v>17.955631296950198</v>
      </c>
    </row>
    <row r="12" spans="1:7" s="3" customFormat="1" ht="23.25" customHeight="1">
      <c r="A12" s="62"/>
      <c r="B12" s="63" t="s">
        <v>51</v>
      </c>
      <c r="C12" s="141">
        <v>0</v>
      </c>
      <c r="D12" s="187">
        <v>9208308</v>
      </c>
      <c r="E12" s="141">
        <f>SUM(E10:E11)</f>
        <v>2166818.52</v>
      </c>
      <c r="F12" s="86">
        <v>0</v>
      </c>
      <c r="G12" s="86">
        <f>E12/D12*100</f>
        <v>23.53112558789302</v>
      </c>
    </row>
    <row r="13" spans="1:7" s="3" customFormat="1" ht="22.5" customHeight="1">
      <c r="A13" s="57"/>
      <c r="B13" s="67" t="s">
        <v>49</v>
      </c>
      <c r="C13" s="141">
        <v>66361.4</v>
      </c>
      <c r="D13" s="187">
        <v>0</v>
      </c>
      <c r="E13" s="137">
        <f>E7+E8-E10-E11</f>
        <v>2133181.48</v>
      </c>
      <c r="F13" s="86">
        <f>E13/C13*100</f>
        <v>3214.4913760107534</v>
      </c>
      <c r="G13" s="86">
        <v>0</v>
      </c>
    </row>
    <row r="14" spans="1:4" s="3" customFormat="1" ht="12" customHeight="1">
      <c r="A14" s="25"/>
      <c r="B14" s="26"/>
      <c r="D14" s="4"/>
    </row>
    <row r="15" spans="1:7" s="16" customFormat="1" ht="24" customHeight="1">
      <c r="A15" s="223" t="s">
        <v>12</v>
      </c>
      <c r="B15" s="224"/>
      <c r="C15" s="225"/>
      <c r="D15" s="225"/>
      <c r="E15" s="225"/>
      <c r="F15" s="225"/>
      <c r="G15" s="225"/>
    </row>
    <row r="16" spans="1:4" s="16" customFormat="1" ht="12" customHeight="1">
      <c r="A16" s="27"/>
      <c r="B16" s="28"/>
      <c r="D16" s="136"/>
    </row>
    <row r="17" spans="1:7" s="16" customFormat="1" ht="56.25" customHeight="1">
      <c r="A17" s="217" t="s">
        <v>40</v>
      </c>
      <c r="B17" s="222"/>
      <c r="C17" s="35" t="s">
        <v>155</v>
      </c>
      <c r="D17" s="35" t="s">
        <v>154</v>
      </c>
      <c r="E17" s="125" t="s">
        <v>156</v>
      </c>
      <c r="F17" s="65" t="s">
        <v>41</v>
      </c>
      <c r="G17" s="65" t="s">
        <v>41</v>
      </c>
    </row>
    <row r="18" spans="1:7" s="16" customFormat="1" ht="12" customHeight="1">
      <c r="A18" s="220">
        <v>1</v>
      </c>
      <c r="B18" s="221"/>
      <c r="C18" s="36">
        <v>2</v>
      </c>
      <c r="D18" s="36">
        <v>3</v>
      </c>
      <c r="E18" s="36">
        <v>4</v>
      </c>
      <c r="F18" s="37" t="s">
        <v>150</v>
      </c>
      <c r="G18" s="37" t="s">
        <v>151</v>
      </c>
    </row>
    <row r="19" spans="1:7" s="16" customFormat="1" ht="38.25" customHeight="1">
      <c r="A19" s="62">
        <v>8</v>
      </c>
      <c r="B19" s="58" t="s">
        <v>10</v>
      </c>
      <c r="C19" s="140">
        <f>'I.B. RAČUN FINANCIRANJA'!C6</f>
        <v>0</v>
      </c>
      <c r="D19" s="188">
        <f>'I.B. RAČUN FINANCIRANJA'!D6</f>
        <v>0</v>
      </c>
      <c r="E19" s="141">
        <f>'I.B. RAČUN FINANCIRANJA'!E6</f>
        <v>0</v>
      </c>
      <c r="F19" s="86">
        <v>0</v>
      </c>
      <c r="G19" s="86">
        <v>0</v>
      </c>
    </row>
    <row r="20" spans="1:7" s="16" customFormat="1" ht="36.75" customHeight="1">
      <c r="A20" s="62">
        <v>5</v>
      </c>
      <c r="B20" s="58" t="s">
        <v>45</v>
      </c>
      <c r="C20" s="140">
        <f>'I.B. RAČUN FINANCIRANJA'!C7</f>
        <v>0</v>
      </c>
      <c r="D20" s="188">
        <f>'I.B. RAČUN FINANCIRANJA'!D7</f>
        <v>0</v>
      </c>
      <c r="E20" s="141">
        <f>'I.B. RAČUN FINANCIRANJA'!E7</f>
        <v>0</v>
      </c>
      <c r="F20" s="86">
        <v>0</v>
      </c>
      <c r="G20" s="86">
        <v>0</v>
      </c>
    </row>
    <row r="21" spans="1:14" s="16" customFormat="1" ht="36.75" customHeight="1">
      <c r="A21" s="62"/>
      <c r="B21" s="68" t="s">
        <v>52</v>
      </c>
      <c r="C21" s="140">
        <v>0</v>
      </c>
      <c r="D21" s="188">
        <v>318432</v>
      </c>
      <c r="E21" s="140">
        <v>318431.52</v>
      </c>
      <c r="F21" s="86">
        <v>0</v>
      </c>
      <c r="G21" s="86">
        <v>0</v>
      </c>
      <c r="K21" s="135"/>
      <c r="L21" s="136"/>
      <c r="M21" s="136"/>
      <c r="N21" s="135"/>
    </row>
    <row r="22" spans="1:14" s="16" customFormat="1" ht="42.75" customHeight="1">
      <c r="A22" s="57"/>
      <c r="B22" s="68" t="s">
        <v>48</v>
      </c>
      <c r="C22" s="140">
        <v>66361.4</v>
      </c>
      <c r="D22" s="188">
        <v>-318432</v>
      </c>
      <c r="E22" s="140">
        <v>-2451613</v>
      </c>
      <c r="F22" s="86">
        <v>0</v>
      </c>
      <c r="G22" s="86">
        <f>E22/D22*100</f>
        <v>769.9015802431917</v>
      </c>
      <c r="K22" s="135"/>
      <c r="L22" s="136"/>
      <c r="M22" s="136"/>
      <c r="N22" s="135"/>
    </row>
    <row r="23" spans="1:14" s="16" customFormat="1" ht="22.5" customHeight="1">
      <c r="A23" s="57"/>
      <c r="B23" s="69" t="s">
        <v>34</v>
      </c>
      <c r="C23" s="140">
        <f>C19-C20+C21-C22</f>
        <v>-66361.4</v>
      </c>
      <c r="D23" s="188">
        <f>D19-D20+D21+D22</f>
        <v>0</v>
      </c>
      <c r="E23" s="140">
        <f>E19-E20+E21+E22</f>
        <v>-2133181.48</v>
      </c>
      <c r="F23" s="86">
        <v>0</v>
      </c>
      <c r="G23" s="86">
        <v>0</v>
      </c>
      <c r="K23" s="135"/>
      <c r="L23" s="136"/>
      <c r="M23" s="136"/>
      <c r="N23" s="135"/>
    </row>
    <row r="24" spans="1:14" s="16" customFormat="1" ht="21.75" customHeight="1">
      <c r="A24" s="70"/>
      <c r="B24" s="24"/>
      <c r="C24" s="72"/>
      <c r="D24" s="72"/>
      <c r="E24" s="138"/>
      <c r="F24" s="73"/>
      <c r="G24" s="71"/>
      <c r="K24" s="135"/>
      <c r="L24" s="136"/>
      <c r="M24" s="136"/>
      <c r="N24" s="135"/>
    </row>
    <row r="25" spans="1:14" s="16" customFormat="1" ht="35.25" customHeight="1">
      <c r="A25" s="57"/>
      <c r="B25" s="67" t="s">
        <v>47</v>
      </c>
      <c r="C25" s="140">
        <f>C13+C23</f>
        <v>0</v>
      </c>
      <c r="D25" s="188">
        <f>SUM(D13,D23)</f>
        <v>0</v>
      </c>
      <c r="E25" s="140">
        <f>E13+E23</f>
        <v>0</v>
      </c>
      <c r="F25" s="86">
        <v>0</v>
      </c>
      <c r="G25" s="64" t="s">
        <v>39</v>
      </c>
      <c r="K25" s="135"/>
      <c r="L25" s="136"/>
      <c r="M25" s="136"/>
      <c r="N25" s="135"/>
    </row>
    <row r="26" spans="1:4" s="16" customFormat="1" ht="18" customHeight="1">
      <c r="A26" s="17"/>
      <c r="B26" s="18"/>
      <c r="D26" s="136"/>
    </row>
    <row r="27" s="3" customFormat="1" ht="12.75">
      <c r="D27" s="4"/>
    </row>
    <row r="28" s="3" customFormat="1" ht="12.75">
      <c r="D28" s="4"/>
    </row>
    <row r="29" s="3" customFormat="1" ht="12.75">
      <c r="D29" s="4"/>
    </row>
    <row r="30" spans="4:14" s="3" customFormat="1" ht="12.75">
      <c r="D30" s="4"/>
      <c r="N30" s="130"/>
    </row>
    <row r="31" s="3" customFormat="1" ht="12.75">
      <c r="D31" s="4"/>
    </row>
    <row r="32" s="3" customFormat="1" ht="12.75">
      <c r="D32" s="4"/>
    </row>
    <row r="33" s="3" customFormat="1" ht="12.75">
      <c r="D33" s="4"/>
    </row>
    <row r="34" s="3" customFormat="1" ht="12.75">
      <c r="D34" s="4"/>
    </row>
    <row r="35" s="3" customFormat="1" ht="12.75">
      <c r="D35" s="4"/>
    </row>
    <row r="36" s="3" customFormat="1" ht="12.75">
      <c r="D36" s="4"/>
    </row>
    <row r="37" s="3" customFormat="1" ht="12.75">
      <c r="D37" s="4"/>
    </row>
    <row r="38" s="3" customFormat="1" ht="12.75">
      <c r="D38" s="4"/>
    </row>
    <row r="39" s="3" customFormat="1" ht="12.75">
      <c r="D39" s="4"/>
    </row>
    <row r="40" s="3" customFormat="1" ht="12.75">
      <c r="D40" s="4"/>
    </row>
    <row r="41" s="3" customFormat="1" ht="12.75">
      <c r="D41" s="4"/>
    </row>
    <row r="42" s="3" customFormat="1" ht="12.75">
      <c r="D42" s="4"/>
    </row>
    <row r="43" s="3" customFormat="1" ht="12.75">
      <c r="D43" s="4"/>
    </row>
    <row r="44" s="3" customFormat="1" ht="12.75">
      <c r="D44" s="4"/>
    </row>
    <row r="45" s="3" customFormat="1" ht="12.75">
      <c r="D45" s="4"/>
    </row>
    <row r="46" s="3" customFormat="1" ht="12.75">
      <c r="D46" s="4"/>
    </row>
    <row r="47" s="3" customFormat="1" ht="12.75">
      <c r="D47" s="4"/>
    </row>
    <row r="48" s="3" customFormat="1" ht="12.75">
      <c r="D48" s="4"/>
    </row>
    <row r="49" s="3" customFormat="1" ht="12.75">
      <c r="D49" s="4"/>
    </row>
    <row r="50" s="3" customFormat="1" ht="12.75">
      <c r="D50" s="4"/>
    </row>
    <row r="51" s="3" customFormat="1" ht="12.75">
      <c r="D51" s="4"/>
    </row>
    <row r="52" s="3" customFormat="1" ht="12.75">
      <c r="D52" s="4"/>
    </row>
    <row r="53" s="3" customFormat="1" ht="12.75">
      <c r="D53" s="4"/>
    </row>
    <row r="54" s="3" customFormat="1" ht="12.75">
      <c r="D54" s="4"/>
    </row>
    <row r="55" s="3" customFormat="1" ht="12.75">
      <c r="D55" s="4"/>
    </row>
    <row r="56" s="3" customFormat="1" ht="12.75">
      <c r="D56" s="4"/>
    </row>
    <row r="57" s="3" customFormat="1" ht="12.75">
      <c r="D57" s="4"/>
    </row>
    <row r="58" s="3" customFormat="1" ht="12.75">
      <c r="D58" s="4"/>
    </row>
    <row r="59" s="3" customFormat="1" ht="12.75">
      <c r="D59" s="4"/>
    </row>
    <row r="60" s="3" customFormat="1" ht="12.75">
      <c r="D60" s="4"/>
    </row>
    <row r="61" s="3" customFormat="1" ht="12.75">
      <c r="D61" s="4"/>
    </row>
    <row r="62" s="3" customFormat="1" ht="12.75">
      <c r="D62" s="4"/>
    </row>
    <row r="63" s="3" customFormat="1" ht="12.75">
      <c r="D63" s="4"/>
    </row>
    <row r="64" s="3" customFormat="1" ht="12.75">
      <c r="D64" s="4"/>
    </row>
    <row r="65" s="3" customFormat="1" ht="12.75">
      <c r="D65" s="4"/>
    </row>
    <row r="66" s="3" customFormat="1" ht="12.75">
      <c r="D66" s="4"/>
    </row>
    <row r="67" s="3" customFormat="1" ht="12.75">
      <c r="D67" s="4"/>
    </row>
    <row r="68" s="3" customFormat="1" ht="12.75">
      <c r="D68" s="4"/>
    </row>
    <row r="69" s="3" customFormat="1" ht="12.75">
      <c r="D69" s="4"/>
    </row>
    <row r="70" s="3" customFormat="1" ht="12.75">
      <c r="D70" s="4"/>
    </row>
    <row r="71" s="3" customFormat="1" ht="12.75">
      <c r="D71" s="4"/>
    </row>
    <row r="72" s="3" customFormat="1" ht="12.75">
      <c r="D72" s="4"/>
    </row>
    <row r="73" s="3" customFormat="1" ht="12.75">
      <c r="D73" s="4"/>
    </row>
    <row r="74" s="3" customFormat="1" ht="12.75">
      <c r="D74" s="4"/>
    </row>
    <row r="75" s="3" customFormat="1" ht="12.75">
      <c r="D75" s="4"/>
    </row>
    <row r="76" s="3" customFormat="1" ht="12.75">
      <c r="D76" s="4"/>
    </row>
    <row r="77" s="3" customFormat="1" ht="12.75">
      <c r="D77" s="4"/>
    </row>
    <row r="78" s="3" customFormat="1" ht="12.75">
      <c r="D78" s="4"/>
    </row>
    <row r="79" s="3" customFormat="1" ht="12.75">
      <c r="D79" s="4"/>
    </row>
    <row r="80" s="3" customFormat="1" ht="12.75">
      <c r="D80" s="4"/>
    </row>
    <row r="81" s="3" customFormat="1" ht="12.75">
      <c r="D81" s="4"/>
    </row>
    <row r="82" s="3" customFormat="1" ht="12.75">
      <c r="D82" s="4"/>
    </row>
    <row r="83" s="3" customFormat="1" ht="12.75">
      <c r="D83" s="4"/>
    </row>
    <row r="84" s="3" customFormat="1" ht="12.75">
      <c r="D84" s="4"/>
    </row>
    <row r="85" s="3" customFormat="1" ht="12.75">
      <c r="D85" s="4"/>
    </row>
    <row r="86" s="3" customFormat="1" ht="12.75">
      <c r="D86" s="4"/>
    </row>
    <row r="87" s="3" customFormat="1" ht="12.75">
      <c r="D87" s="4"/>
    </row>
    <row r="88" s="3" customFormat="1" ht="12.75">
      <c r="D88" s="4"/>
    </row>
    <row r="89" s="3" customFormat="1" ht="12.75">
      <c r="D89" s="4"/>
    </row>
    <row r="90" s="3" customFormat="1" ht="12.75">
      <c r="D90" s="4"/>
    </row>
    <row r="91" s="3" customFormat="1" ht="12.75">
      <c r="D91" s="4"/>
    </row>
    <row r="92" s="3" customFormat="1" ht="12.75">
      <c r="D92" s="4"/>
    </row>
    <row r="93" s="3" customFormat="1" ht="12.75">
      <c r="D93" s="4"/>
    </row>
    <row r="94" s="3" customFormat="1" ht="12.75">
      <c r="D94" s="4"/>
    </row>
    <row r="95" s="3" customFormat="1" ht="12.75">
      <c r="D95" s="4"/>
    </row>
    <row r="96" s="3" customFormat="1" ht="12.75">
      <c r="D96" s="4"/>
    </row>
    <row r="97" s="3" customFormat="1" ht="12.75">
      <c r="D97" s="4"/>
    </row>
    <row r="98" s="3" customFormat="1" ht="12.75">
      <c r="D98" s="4"/>
    </row>
    <row r="99" s="3" customFormat="1" ht="12.75">
      <c r="D99" s="4"/>
    </row>
    <row r="100" s="3" customFormat="1" ht="12.75">
      <c r="D100" s="4"/>
    </row>
    <row r="101" s="3" customFormat="1" ht="12.75">
      <c r="D101" s="4"/>
    </row>
    <row r="102" s="3" customFormat="1" ht="12.75">
      <c r="D102" s="4"/>
    </row>
    <row r="103" s="3" customFormat="1" ht="12.75">
      <c r="D103" s="4"/>
    </row>
    <row r="104" s="3" customFormat="1" ht="12.75">
      <c r="D104" s="4"/>
    </row>
    <row r="105" s="3" customFormat="1" ht="12.75">
      <c r="D105" s="4"/>
    </row>
    <row r="106" s="3" customFormat="1" ht="12.75">
      <c r="D106" s="4"/>
    </row>
    <row r="107" s="3" customFormat="1" ht="12.75">
      <c r="D107" s="4"/>
    </row>
    <row r="108" s="3" customFormat="1" ht="12.75">
      <c r="D108" s="4"/>
    </row>
    <row r="109" s="3" customFormat="1" ht="12.75">
      <c r="D109" s="4"/>
    </row>
    <row r="110" s="3" customFormat="1" ht="12.75">
      <c r="D110" s="4"/>
    </row>
    <row r="111" s="3" customFormat="1" ht="12.75">
      <c r="D111" s="4"/>
    </row>
    <row r="112" s="3" customFormat="1" ht="12.75">
      <c r="D112" s="4"/>
    </row>
    <row r="113" s="3" customFormat="1" ht="12.75">
      <c r="D113" s="4"/>
    </row>
    <row r="114" s="3" customFormat="1" ht="12.75">
      <c r="D114" s="4"/>
    </row>
    <row r="115" s="3" customFormat="1" ht="12.75">
      <c r="D115" s="4"/>
    </row>
    <row r="116" s="3" customFormat="1" ht="12.75">
      <c r="D116" s="4"/>
    </row>
    <row r="117" s="3" customFormat="1" ht="12.75">
      <c r="D117" s="4"/>
    </row>
    <row r="118" s="3" customFormat="1" ht="12.75">
      <c r="D118" s="4"/>
    </row>
    <row r="119" s="3" customFormat="1" ht="12.75">
      <c r="D119" s="4"/>
    </row>
    <row r="120" s="3" customFormat="1" ht="12.75">
      <c r="D120" s="4"/>
    </row>
    <row r="121" s="3" customFormat="1" ht="12.75">
      <c r="D121" s="4"/>
    </row>
    <row r="122" s="3" customFormat="1" ht="12.75">
      <c r="D122" s="4"/>
    </row>
    <row r="123" s="3" customFormat="1" ht="12.75">
      <c r="D123" s="4"/>
    </row>
    <row r="124" s="3" customFormat="1" ht="12.75">
      <c r="D124" s="4"/>
    </row>
    <row r="125" s="3" customFormat="1" ht="12.75">
      <c r="D125" s="4"/>
    </row>
    <row r="126" s="3" customFormat="1" ht="12.75">
      <c r="D126" s="4"/>
    </row>
    <row r="127" s="3" customFormat="1" ht="12.75">
      <c r="D127" s="4"/>
    </row>
    <row r="128" s="3" customFormat="1" ht="12.75">
      <c r="D128" s="4"/>
    </row>
    <row r="129" s="3" customFormat="1" ht="12.75">
      <c r="D129" s="4"/>
    </row>
    <row r="130" s="3" customFormat="1" ht="12.75">
      <c r="D130" s="4"/>
    </row>
    <row r="131" s="3" customFormat="1" ht="12.75">
      <c r="D131" s="4"/>
    </row>
    <row r="132" s="3" customFormat="1" ht="12.75">
      <c r="D132" s="4"/>
    </row>
    <row r="133" s="3" customFormat="1" ht="12.75">
      <c r="D133" s="4"/>
    </row>
    <row r="134" s="3" customFormat="1" ht="12.75">
      <c r="D134" s="4"/>
    </row>
    <row r="135" s="3" customFormat="1" ht="12.75">
      <c r="D135" s="4"/>
    </row>
    <row r="136" s="3" customFormat="1" ht="12.75">
      <c r="D136" s="4"/>
    </row>
    <row r="137" s="3" customFormat="1" ht="12.75">
      <c r="D137" s="4"/>
    </row>
    <row r="138" s="3" customFormat="1" ht="12.75">
      <c r="D138" s="4"/>
    </row>
    <row r="139" s="3" customFormat="1" ht="12.75">
      <c r="D139" s="4"/>
    </row>
    <row r="140" s="3" customFormat="1" ht="12.75">
      <c r="D140" s="4"/>
    </row>
    <row r="141" s="3" customFormat="1" ht="12.75">
      <c r="D141" s="4"/>
    </row>
    <row r="142" s="3" customFormat="1" ht="12.75">
      <c r="D142" s="4"/>
    </row>
    <row r="143" s="3" customFormat="1" ht="12.75">
      <c r="D143" s="4"/>
    </row>
    <row r="144" s="3" customFormat="1" ht="12.75">
      <c r="D144" s="4"/>
    </row>
    <row r="145" s="3" customFormat="1" ht="12.75">
      <c r="D145" s="4"/>
    </row>
    <row r="146" s="3" customFormat="1" ht="12.75">
      <c r="D146" s="4"/>
    </row>
    <row r="147" s="3" customFormat="1" ht="12.75">
      <c r="D147" s="4"/>
    </row>
    <row r="148" s="3" customFormat="1" ht="12.75">
      <c r="D148" s="4"/>
    </row>
    <row r="149" s="3" customFormat="1" ht="12.75">
      <c r="D149" s="4"/>
    </row>
    <row r="150" s="3" customFormat="1" ht="12.75">
      <c r="D150" s="4"/>
    </row>
    <row r="151" s="3" customFormat="1" ht="12.75">
      <c r="D151" s="4"/>
    </row>
    <row r="152" s="3" customFormat="1" ht="12.75">
      <c r="D152" s="4"/>
    </row>
    <row r="153" s="3" customFormat="1" ht="12.75">
      <c r="D153" s="4"/>
    </row>
    <row r="154" s="3" customFormat="1" ht="12.75">
      <c r="D154" s="4"/>
    </row>
    <row r="155" s="3" customFormat="1" ht="12.75">
      <c r="D155" s="4"/>
    </row>
    <row r="156" s="3" customFormat="1" ht="12.75">
      <c r="D156" s="4"/>
    </row>
    <row r="157" s="3" customFormat="1" ht="12.75">
      <c r="D157" s="4"/>
    </row>
    <row r="158" s="3" customFormat="1" ht="12.75">
      <c r="D158" s="4"/>
    </row>
    <row r="159" s="3" customFormat="1" ht="12.75">
      <c r="D159" s="4"/>
    </row>
    <row r="160" s="3" customFormat="1" ht="12.75">
      <c r="D160" s="4"/>
    </row>
    <row r="161" s="3" customFormat="1" ht="12.75">
      <c r="D161" s="4"/>
    </row>
    <row r="162" s="3" customFormat="1" ht="12.75">
      <c r="D162" s="4"/>
    </row>
    <row r="163" s="3" customFormat="1" ht="12.75">
      <c r="D163" s="4"/>
    </row>
    <row r="164" s="3" customFormat="1" ht="12.75">
      <c r="D164" s="4"/>
    </row>
    <row r="165" s="3" customFormat="1" ht="12.75">
      <c r="D165" s="4"/>
    </row>
    <row r="166" s="3" customFormat="1" ht="12.75">
      <c r="D166" s="4"/>
    </row>
    <row r="167" s="3" customFormat="1" ht="12.75">
      <c r="D167" s="4"/>
    </row>
    <row r="168" s="3" customFormat="1" ht="12.75">
      <c r="D168" s="4"/>
    </row>
    <row r="169" s="3" customFormat="1" ht="12.75">
      <c r="D169" s="4"/>
    </row>
    <row r="170" s="3" customFormat="1" ht="12.75">
      <c r="D170" s="4"/>
    </row>
    <row r="171" s="3" customFormat="1" ht="12.75">
      <c r="D171" s="4"/>
    </row>
    <row r="172" s="3" customFormat="1" ht="12.75">
      <c r="D172" s="4"/>
    </row>
    <row r="173" s="3" customFormat="1" ht="12.75">
      <c r="D173" s="4"/>
    </row>
    <row r="174" s="3" customFormat="1" ht="12.75">
      <c r="D174" s="4"/>
    </row>
    <row r="175" s="3" customFormat="1" ht="12.75">
      <c r="D175" s="4"/>
    </row>
    <row r="176" s="3" customFormat="1" ht="12.75">
      <c r="D176" s="4"/>
    </row>
    <row r="177" s="3" customFormat="1" ht="12.75">
      <c r="D177" s="4"/>
    </row>
    <row r="178" s="3" customFormat="1" ht="12.75">
      <c r="D178" s="4"/>
    </row>
    <row r="179" s="3" customFormat="1" ht="12.75">
      <c r="D179" s="4"/>
    </row>
    <row r="180" s="3" customFormat="1" ht="12.75">
      <c r="D180" s="4"/>
    </row>
    <row r="181" s="3" customFormat="1" ht="12.75">
      <c r="D181" s="4"/>
    </row>
    <row r="182" s="3" customFormat="1" ht="12.75">
      <c r="D182" s="4"/>
    </row>
    <row r="183" s="3" customFormat="1" ht="12.75">
      <c r="D183" s="4"/>
    </row>
    <row r="184" s="3" customFormat="1" ht="12.75">
      <c r="D184" s="4"/>
    </row>
    <row r="185" s="3" customFormat="1" ht="12.75">
      <c r="D185" s="4"/>
    </row>
    <row r="186" s="3" customFormat="1" ht="12.75">
      <c r="D186" s="4"/>
    </row>
    <row r="187" s="3" customFormat="1" ht="12.75">
      <c r="D187" s="4"/>
    </row>
    <row r="188" s="3" customFormat="1" ht="12.75">
      <c r="D188" s="4"/>
    </row>
    <row r="189" s="3" customFormat="1" ht="12.75">
      <c r="D189" s="4"/>
    </row>
    <row r="190" s="3" customFormat="1" ht="12.75">
      <c r="D190" s="4"/>
    </row>
    <row r="191" s="3" customFormat="1" ht="12.75">
      <c r="D191" s="4"/>
    </row>
    <row r="192" s="3" customFormat="1" ht="12.75">
      <c r="D192" s="4"/>
    </row>
    <row r="193" s="3" customFormat="1" ht="12.75">
      <c r="D193" s="4"/>
    </row>
    <row r="194" s="3" customFormat="1" ht="12.75">
      <c r="D194" s="4"/>
    </row>
    <row r="195" s="3" customFormat="1" ht="12.75">
      <c r="D195" s="4"/>
    </row>
    <row r="196" s="3" customFormat="1" ht="12.75">
      <c r="D196" s="4"/>
    </row>
    <row r="197" s="3" customFormat="1" ht="12.75">
      <c r="D197" s="4"/>
    </row>
    <row r="198" s="3" customFormat="1" ht="12.75">
      <c r="D198" s="4"/>
    </row>
    <row r="199" s="3" customFormat="1" ht="12.75">
      <c r="D199" s="4"/>
    </row>
    <row r="200" s="3" customFormat="1" ht="12.75">
      <c r="D200" s="4"/>
    </row>
    <row r="201" s="3" customFormat="1" ht="12.75">
      <c r="D201" s="4"/>
    </row>
    <row r="202" s="3" customFormat="1" ht="12.75">
      <c r="D202" s="4"/>
    </row>
    <row r="203" s="3" customFormat="1" ht="12.75">
      <c r="D203" s="4"/>
    </row>
    <row r="204" s="3" customFormat="1" ht="12.75">
      <c r="D204" s="4"/>
    </row>
    <row r="205" s="3" customFormat="1" ht="12.75">
      <c r="D205" s="4"/>
    </row>
    <row r="206" s="3" customFormat="1" ht="12.75">
      <c r="D206" s="4"/>
    </row>
    <row r="207" s="3" customFormat="1" ht="12.75">
      <c r="D207" s="4"/>
    </row>
    <row r="208" s="3" customFormat="1" ht="12.75">
      <c r="D208" s="4"/>
    </row>
    <row r="209" s="3" customFormat="1" ht="12.75">
      <c r="D209" s="4"/>
    </row>
    <row r="210" s="3" customFormat="1" ht="12.75">
      <c r="D210" s="4"/>
    </row>
    <row r="211" s="3" customFormat="1" ht="12.75">
      <c r="D211" s="4"/>
    </row>
    <row r="212" s="3" customFormat="1" ht="12.75">
      <c r="D212" s="4"/>
    </row>
    <row r="213" s="3" customFormat="1" ht="12.75">
      <c r="D213" s="4"/>
    </row>
    <row r="214" s="3" customFormat="1" ht="12.75">
      <c r="D214" s="4"/>
    </row>
    <row r="215" s="3" customFormat="1" ht="12.75">
      <c r="D215" s="4"/>
    </row>
    <row r="216" s="3" customFormat="1" ht="12.75">
      <c r="D216" s="4"/>
    </row>
    <row r="217" s="3" customFormat="1" ht="12.75">
      <c r="D217" s="4"/>
    </row>
    <row r="218" s="3" customFormat="1" ht="12.75">
      <c r="D218" s="4"/>
    </row>
    <row r="219" s="3" customFormat="1" ht="12.75">
      <c r="D219" s="4"/>
    </row>
    <row r="220" s="3" customFormat="1" ht="12.75">
      <c r="D220" s="4"/>
    </row>
    <row r="221" s="3" customFormat="1" ht="12.75">
      <c r="D221" s="4"/>
    </row>
    <row r="222" s="3" customFormat="1" ht="12.75">
      <c r="D222" s="4"/>
    </row>
    <row r="223" s="3" customFormat="1" ht="12.75">
      <c r="D223" s="4"/>
    </row>
    <row r="224" s="3" customFormat="1" ht="12.75">
      <c r="D224" s="4"/>
    </row>
    <row r="225" s="3" customFormat="1" ht="12.75">
      <c r="D225" s="4"/>
    </row>
    <row r="226" s="3" customFormat="1" ht="12.75">
      <c r="D226" s="4"/>
    </row>
    <row r="227" s="3" customFormat="1" ht="12.75">
      <c r="D227" s="4"/>
    </row>
  </sheetData>
  <sheetProtection/>
  <mergeCells count="8">
    <mergeCell ref="A1:G1"/>
    <mergeCell ref="A5:B5"/>
    <mergeCell ref="A2:G2"/>
    <mergeCell ref="A3:G3"/>
    <mergeCell ref="A6:B6"/>
    <mergeCell ref="A18:B18"/>
    <mergeCell ref="A17:B17"/>
    <mergeCell ref="A15:G15"/>
  </mergeCells>
  <printOptions horizontalCentered="1"/>
  <pageMargins left="0.1968503937007874" right="0.1968503937007874" top="0.6299212598425197" bottom="0.4330708661417323" header="0.5118110236220472" footer="0.5118110236220472"/>
  <pageSetup fitToHeight="0" fitToWidth="0"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412"/>
  <sheetViews>
    <sheetView view="pageBreakPreview" zoomScaleSheetLayoutView="100" zoomScalePageLayoutView="0" workbookViewId="0" topLeftCell="A1">
      <selection activeCell="A1" sqref="A1:G1"/>
    </sheetView>
  </sheetViews>
  <sheetFormatPr defaultColWidth="11.421875" defaultRowHeight="12.75"/>
  <cols>
    <col min="1" max="1" width="5.140625" style="56" customWidth="1"/>
    <col min="2" max="2" width="45.28125" style="0" customWidth="1"/>
    <col min="3" max="3" width="12.28125" style="181" customWidth="1"/>
    <col min="4" max="4" width="12.28125" style="189" bestFit="1" customWidth="1"/>
    <col min="5" max="5" width="12.8515625" style="150" bestFit="1" customWidth="1"/>
    <col min="6" max="6" width="9.57421875" style="0" customWidth="1"/>
    <col min="7" max="7" width="9.28125" style="0" customWidth="1"/>
  </cols>
  <sheetData>
    <row r="1" spans="1:7" ht="15.75">
      <c r="A1" s="226"/>
      <c r="B1" s="226"/>
      <c r="C1" s="226"/>
      <c r="D1" s="226"/>
      <c r="E1" s="226"/>
      <c r="F1" s="226"/>
      <c r="G1" s="226"/>
    </row>
    <row r="2" spans="1:7" s="3" customFormat="1" ht="18.75" customHeight="1">
      <c r="A2" s="226" t="s">
        <v>152</v>
      </c>
      <c r="B2" s="226"/>
      <c r="C2" s="226"/>
      <c r="D2" s="226"/>
      <c r="E2" s="226"/>
      <c r="F2" s="226"/>
      <c r="G2" s="226"/>
    </row>
    <row r="3" spans="1:7" s="3" customFormat="1" ht="54" customHeight="1">
      <c r="A3" s="231" t="s">
        <v>40</v>
      </c>
      <c r="B3" s="231"/>
      <c r="C3" s="125" t="s">
        <v>155</v>
      </c>
      <c r="D3" s="125" t="s">
        <v>154</v>
      </c>
      <c r="E3" s="125" t="s">
        <v>156</v>
      </c>
      <c r="F3" s="39" t="s">
        <v>41</v>
      </c>
      <c r="G3" s="39" t="s">
        <v>41</v>
      </c>
    </row>
    <row r="4" spans="1:7" s="3" customFormat="1" ht="12" customHeight="1">
      <c r="A4" s="232">
        <v>1</v>
      </c>
      <c r="B4" s="232"/>
      <c r="C4" s="60">
        <v>2</v>
      </c>
      <c r="D4" s="60">
        <v>3</v>
      </c>
      <c r="E4" s="60">
        <v>4</v>
      </c>
      <c r="F4" s="40" t="s">
        <v>150</v>
      </c>
      <c r="G4" s="61" t="s">
        <v>151</v>
      </c>
    </row>
    <row r="5" spans="1:7" s="102" customFormat="1" ht="22.5" customHeight="1">
      <c r="A5" s="41"/>
      <c r="B5" s="143" t="s">
        <v>83</v>
      </c>
      <c r="C5" s="144">
        <f aca="true" t="shared" si="0" ref="C5:E6">C6</f>
        <v>66361.4</v>
      </c>
      <c r="D5" s="190">
        <f t="shared" si="0"/>
        <v>9208308</v>
      </c>
      <c r="E5" s="144">
        <f t="shared" si="0"/>
        <v>4300000</v>
      </c>
      <c r="F5" s="142">
        <v>0</v>
      </c>
      <c r="G5" s="144">
        <f>E5/D5*100</f>
        <v>46.696961048653016</v>
      </c>
    </row>
    <row r="6" spans="1:7" s="102" customFormat="1" ht="22.5" customHeight="1">
      <c r="A6" s="41">
        <v>6</v>
      </c>
      <c r="B6" s="143" t="s">
        <v>11</v>
      </c>
      <c r="C6" s="144">
        <f t="shared" si="0"/>
        <v>66361.4</v>
      </c>
      <c r="D6" s="190">
        <f t="shared" si="0"/>
        <v>9208308</v>
      </c>
      <c r="E6" s="144">
        <f t="shared" si="0"/>
        <v>4300000</v>
      </c>
      <c r="F6" s="142">
        <v>0</v>
      </c>
      <c r="G6" s="144">
        <f aca="true" t="shared" si="1" ref="G6:G60">E6/D6*100</f>
        <v>46.696961048653016</v>
      </c>
    </row>
    <row r="7" spans="1:7" s="102" customFormat="1" ht="25.5">
      <c r="A7" s="41">
        <v>63</v>
      </c>
      <c r="B7" s="145" t="s">
        <v>72</v>
      </c>
      <c r="C7" s="144">
        <f aca="true" t="shared" si="2" ref="C7:C59">C8</f>
        <v>66361.4</v>
      </c>
      <c r="D7" s="190">
        <f>D8</f>
        <v>9208308</v>
      </c>
      <c r="E7" s="144">
        <f>E8</f>
        <v>4300000</v>
      </c>
      <c r="F7" s="142">
        <v>0</v>
      </c>
      <c r="G7" s="144">
        <f t="shared" si="1"/>
        <v>46.696961048653016</v>
      </c>
    </row>
    <row r="8" spans="1:7" s="102" customFormat="1" ht="13.5" customHeight="1">
      <c r="A8" s="41">
        <v>634</v>
      </c>
      <c r="B8" s="41" t="s">
        <v>44</v>
      </c>
      <c r="C8" s="144">
        <f t="shared" si="2"/>
        <v>66361.4</v>
      </c>
      <c r="D8" s="215">
        <f>SUM(D9:D10)</f>
        <v>9208308</v>
      </c>
      <c r="E8" s="144">
        <f>SUM(E9:E10)</f>
        <v>4300000</v>
      </c>
      <c r="F8" s="142">
        <f>E8/C8*100</f>
        <v>6479.670410811104</v>
      </c>
      <c r="G8" s="144">
        <f t="shared" si="1"/>
        <v>46.696961048653016</v>
      </c>
    </row>
    <row r="9" spans="1:7" s="3" customFormat="1" ht="30.75" customHeight="1">
      <c r="A9" s="42">
        <v>6341</v>
      </c>
      <c r="B9" s="42" t="s">
        <v>71</v>
      </c>
      <c r="C9" s="129">
        <v>66361.4</v>
      </c>
      <c r="D9" s="191">
        <v>8841563</v>
      </c>
      <c r="E9" s="129">
        <v>4200000</v>
      </c>
      <c r="F9" s="142">
        <f>E9/C9*100</f>
        <v>6328.980401257359</v>
      </c>
      <c r="G9" s="129">
        <f t="shared" si="1"/>
        <v>47.50291322925596</v>
      </c>
    </row>
    <row r="10" spans="1:7" s="3" customFormat="1" ht="30.75" customHeight="1">
      <c r="A10" s="42">
        <v>6342</v>
      </c>
      <c r="B10" s="42" t="s">
        <v>88</v>
      </c>
      <c r="C10" s="180">
        <f>C12</f>
        <v>0</v>
      </c>
      <c r="D10" s="191">
        <v>366745</v>
      </c>
      <c r="E10" s="129">
        <v>100000</v>
      </c>
      <c r="F10" s="142">
        <v>0</v>
      </c>
      <c r="G10" s="129">
        <f t="shared" si="1"/>
        <v>27.266902070921212</v>
      </c>
    </row>
    <row r="11" spans="1:7" s="102" customFormat="1" ht="12.75">
      <c r="A11" s="77"/>
      <c r="B11" s="77" t="s">
        <v>84</v>
      </c>
      <c r="C11" s="127">
        <f>C12+C51</f>
        <v>0</v>
      </c>
      <c r="D11" s="192">
        <f>D12+D51</f>
        <v>9208308</v>
      </c>
      <c r="E11" s="127">
        <f>E12+E51</f>
        <v>2166818.52</v>
      </c>
      <c r="F11" s="142">
        <v>0</v>
      </c>
      <c r="G11" s="127">
        <f t="shared" si="1"/>
        <v>23.53112558789302</v>
      </c>
    </row>
    <row r="12" spans="1:7" s="102" customFormat="1" ht="12.75">
      <c r="A12" s="77" t="s">
        <v>90</v>
      </c>
      <c r="B12" s="77" t="s">
        <v>14</v>
      </c>
      <c r="C12" s="127">
        <f t="shared" si="2"/>
        <v>0</v>
      </c>
      <c r="D12" s="192">
        <v>8841563</v>
      </c>
      <c r="E12" s="127">
        <v>2100967.14</v>
      </c>
      <c r="F12" s="142">
        <v>0</v>
      </c>
      <c r="G12" s="127">
        <f t="shared" si="1"/>
        <v>23.762395178318584</v>
      </c>
    </row>
    <row r="13" spans="1:7" s="102" customFormat="1" ht="12.75">
      <c r="A13" s="77" t="s">
        <v>61</v>
      </c>
      <c r="B13" s="77" t="s">
        <v>15</v>
      </c>
      <c r="C13" s="127">
        <f t="shared" si="2"/>
        <v>0</v>
      </c>
      <c r="D13" s="192">
        <v>1655638</v>
      </c>
      <c r="E13" s="166">
        <v>496534.04</v>
      </c>
      <c r="F13" s="142">
        <v>0</v>
      </c>
      <c r="G13" s="166">
        <f t="shared" si="1"/>
        <v>29.990495506868047</v>
      </c>
    </row>
    <row r="14" spans="1:7" s="102" customFormat="1" ht="12.75">
      <c r="A14" s="80">
        <v>311</v>
      </c>
      <c r="B14" s="77" t="s">
        <v>36</v>
      </c>
      <c r="C14" s="127">
        <f t="shared" si="2"/>
        <v>0</v>
      </c>
      <c r="D14" s="213">
        <v>1347328</v>
      </c>
      <c r="E14" s="166">
        <v>408772.06</v>
      </c>
      <c r="F14" s="142">
        <v>0</v>
      </c>
      <c r="G14" s="166">
        <f t="shared" si="1"/>
        <v>30.339461511970363</v>
      </c>
    </row>
    <row r="15" spans="1:7" s="3" customFormat="1" ht="12.75">
      <c r="A15" s="78" t="s">
        <v>92</v>
      </c>
      <c r="B15" s="79" t="s">
        <v>16</v>
      </c>
      <c r="C15" s="180">
        <f t="shared" si="2"/>
        <v>0</v>
      </c>
      <c r="D15" s="193">
        <v>1327228</v>
      </c>
      <c r="E15" s="167">
        <v>408566.32</v>
      </c>
      <c r="F15" s="142">
        <v>0</v>
      </c>
      <c r="G15" s="167">
        <f t="shared" si="1"/>
        <v>30.78343133206955</v>
      </c>
    </row>
    <row r="16" spans="1:7" s="3" customFormat="1" ht="12.75">
      <c r="A16" s="78" t="s">
        <v>89</v>
      </c>
      <c r="B16" s="79" t="s">
        <v>17</v>
      </c>
      <c r="C16" s="180">
        <f t="shared" si="2"/>
        <v>0</v>
      </c>
      <c r="D16" s="193">
        <v>2700</v>
      </c>
      <c r="E16" s="128">
        <v>205.74</v>
      </c>
      <c r="F16" s="142">
        <v>0</v>
      </c>
      <c r="G16" s="128">
        <f t="shared" si="1"/>
        <v>7.62</v>
      </c>
    </row>
    <row r="17" spans="1:7" s="102" customFormat="1" ht="12.75">
      <c r="A17" s="151" t="s">
        <v>139</v>
      </c>
      <c r="B17" s="152" t="s">
        <v>140</v>
      </c>
      <c r="C17" s="144">
        <f t="shared" si="2"/>
        <v>0</v>
      </c>
      <c r="D17" s="194">
        <v>17400</v>
      </c>
      <c r="E17" s="168">
        <v>0</v>
      </c>
      <c r="F17" s="142">
        <v>0</v>
      </c>
      <c r="G17" s="168">
        <f t="shared" si="1"/>
        <v>0</v>
      </c>
    </row>
    <row r="18" spans="1:7" s="3" customFormat="1" ht="12.75">
      <c r="A18" s="154" t="s">
        <v>62</v>
      </c>
      <c r="B18" s="155" t="s">
        <v>18</v>
      </c>
      <c r="C18" s="180">
        <f t="shared" si="2"/>
        <v>0</v>
      </c>
      <c r="D18" s="214">
        <v>86000</v>
      </c>
      <c r="E18" s="169">
        <v>20211.24</v>
      </c>
      <c r="F18" s="142">
        <v>0</v>
      </c>
      <c r="G18" s="169">
        <f t="shared" si="1"/>
        <v>23.501441860465118</v>
      </c>
    </row>
    <row r="19" spans="1:7" s="102" customFormat="1" ht="12.75">
      <c r="A19" s="151" t="s">
        <v>93</v>
      </c>
      <c r="B19" s="153" t="s">
        <v>18</v>
      </c>
      <c r="C19" s="144">
        <f t="shared" si="2"/>
        <v>0</v>
      </c>
      <c r="D19" s="195">
        <v>86000</v>
      </c>
      <c r="E19" s="168">
        <v>20211.24</v>
      </c>
      <c r="F19" s="142">
        <v>0</v>
      </c>
      <c r="G19" s="168">
        <f t="shared" si="1"/>
        <v>23.501441860465118</v>
      </c>
    </row>
    <row r="20" spans="1:7" s="3" customFormat="1" ht="12.75">
      <c r="A20" s="154" t="s">
        <v>63</v>
      </c>
      <c r="B20" s="155" t="s">
        <v>19</v>
      </c>
      <c r="C20" s="180">
        <f t="shared" si="2"/>
        <v>0</v>
      </c>
      <c r="D20" s="214">
        <v>222310</v>
      </c>
      <c r="E20" s="169">
        <v>67550.74</v>
      </c>
      <c r="F20" s="142">
        <v>0</v>
      </c>
      <c r="G20" s="169">
        <f t="shared" si="1"/>
        <v>30.38583059691422</v>
      </c>
    </row>
    <row r="21" spans="1:7" s="102" customFormat="1" ht="12.75">
      <c r="A21" s="151" t="s">
        <v>94</v>
      </c>
      <c r="B21" s="153" t="s">
        <v>95</v>
      </c>
      <c r="C21" s="144">
        <f t="shared" si="2"/>
        <v>0</v>
      </c>
      <c r="D21" s="195">
        <v>222310</v>
      </c>
      <c r="E21" s="134">
        <v>67550.74</v>
      </c>
      <c r="F21" s="142">
        <v>0</v>
      </c>
      <c r="G21" s="134">
        <f t="shared" si="1"/>
        <v>30.38583059691422</v>
      </c>
    </row>
    <row r="22" spans="1:7" s="102" customFormat="1" ht="12.75">
      <c r="A22" s="154" t="s">
        <v>64</v>
      </c>
      <c r="B22" s="155" t="s">
        <v>0</v>
      </c>
      <c r="C22" s="144">
        <f t="shared" si="2"/>
        <v>0</v>
      </c>
      <c r="D22" s="196">
        <v>7185925</v>
      </c>
      <c r="E22" s="170">
        <v>1604433.1</v>
      </c>
      <c r="F22" s="142">
        <v>0</v>
      </c>
      <c r="G22" s="170">
        <f t="shared" si="1"/>
        <v>22.32744009991755</v>
      </c>
    </row>
    <row r="23" spans="1:7" s="3" customFormat="1" ht="12.75">
      <c r="A23" s="154" t="s">
        <v>65</v>
      </c>
      <c r="B23" s="157" t="s">
        <v>3</v>
      </c>
      <c r="C23" s="180">
        <f t="shared" si="2"/>
        <v>0</v>
      </c>
      <c r="D23" s="212">
        <v>180400</v>
      </c>
      <c r="E23" s="171">
        <v>47531.93</v>
      </c>
      <c r="F23" s="142">
        <v>0</v>
      </c>
      <c r="G23" s="171">
        <f t="shared" si="1"/>
        <v>26.348076496674054</v>
      </c>
    </row>
    <row r="24" spans="1:7" s="3" customFormat="1" ht="12.75">
      <c r="A24" s="78" t="s">
        <v>96</v>
      </c>
      <c r="B24" s="103" t="s">
        <v>20</v>
      </c>
      <c r="C24" s="180">
        <f t="shared" si="2"/>
        <v>0</v>
      </c>
      <c r="D24" s="198">
        <v>53000</v>
      </c>
      <c r="E24" s="126">
        <v>13326.88</v>
      </c>
      <c r="F24" s="142">
        <v>0</v>
      </c>
      <c r="G24" s="126">
        <f t="shared" si="1"/>
        <v>25.145056603773586</v>
      </c>
    </row>
    <row r="25" spans="1:7" s="3" customFormat="1" ht="12.75">
      <c r="A25" s="78" t="s">
        <v>97</v>
      </c>
      <c r="B25" s="109" t="s">
        <v>21</v>
      </c>
      <c r="C25" s="180">
        <f t="shared" si="2"/>
        <v>0</v>
      </c>
      <c r="D25" s="198">
        <v>61000</v>
      </c>
      <c r="E25" s="126">
        <v>30841.02</v>
      </c>
      <c r="F25" s="142">
        <v>0</v>
      </c>
      <c r="G25" s="126">
        <f t="shared" si="1"/>
        <v>50.55904918032786</v>
      </c>
    </row>
    <row r="26" spans="1:7" s="102" customFormat="1" ht="12.75">
      <c r="A26" s="151" t="s">
        <v>98</v>
      </c>
      <c r="B26" s="3" t="s">
        <v>2</v>
      </c>
      <c r="C26" s="144">
        <f t="shared" si="2"/>
        <v>0</v>
      </c>
      <c r="D26" s="199">
        <v>66400</v>
      </c>
      <c r="E26" s="172">
        <v>3364.03</v>
      </c>
      <c r="F26" s="142">
        <v>0</v>
      </c>
      <c r="G26" s="172">
        <f t="shared" si="1"/>
        <v>5.066310240963856</v>
      </c>
    </row>
    <row r="27" spans="1:7" s="3" customFormat="1" ht="12.75">
      <c r="A27" s="154" t="s">
        <v>66</v>
      </c>
      <c r="B27" s="158" t="s">
        <v>22</v>
      </c>
      <c r="C27" s="180">
        <f t="shared" si="2"/>
        <v>0</v>
      </c>
      <c r="D27" s="212">
        <v>538150</v>
      </c>
      <c r="E27" s="171">
        <v>142387.96</v>
      </c>
      <c r="F27" s="142">
        <v>0</v>
      </c>
      <c r="G27" s="171">
        <f t="shared" si="1"/>
        <v>26.45878658366626</v>
      </c>
    </row>
    <row r="28" spans="1:7" s="3" customFormat="1" ht="12.75">
      <c r="A28" s="151" t="s">
        <v>99</v>
      </c>
      <c r="B28" s="3" t="s">
        <v>23</v>
      </c>
      <c r="C28" s="180">
        <f t="shared" si="2"/>
        <v>0</v>
      </c>
      <c r="D28" s="199">
        <v>20000</v>
      </c>
      <c r="E28" s="172">
        <v>5397.05</v>
      </c>
      <c r="F28" s="142">
        <v>0</v>
      </c>
      <c r="G28" s="172">
        <f t="shared" si="1"/>
        <v>26.98525</v>
      </c>
    </row>
    <row r="29" spans="1:7" s="3" customFormat="1" ht="12.75">
      <c r="A29" s="151" t="s">
        <v>100</v>
      </c>
      <c r="B29" s="3" t="s">
        <v>24</v>
      </c>
      <c r="C29" s="180">
        <f t="shared" si="2"/>
        <v>0</v>
      </c>
      <c r="D29" s="199">
        <v>160000</v>
      </c>
      <c r="E29" s="172">
        <v>51328.4</v>
      </c>
      <c r="F29" s="142">
        <v>0</v>
      </c>
      <c r="G29" s="172">
        <f t="shared" si="1"/>
        <v>32.08025</v>
      </c>
    </row>
    <row r="30" spans="1:7" s="3" customFormat="1" ht="12.75">
      <c r="A30" s="151" t="s">
        <v>101</v>
      </c>
      <c r="B30" s="3" t="s">
        <v>25</v>
      </c>
      <c r="C30" s="180">
        <f t="shared" si="2"/>
        <v>0</v>
      </c>
      <c r="D30" s="199">
        <v>266000</v>
      </c>
      <c r="E30" s="172">
        <v>63282.82</v>
      </c>
      <c r="F30" s="142">
        <v>0</v>
      </c>
      <c r="G30" s="172">
        <f t="shared" si="1"/>
        <v>23.790533834586466</v>
      </c>
    </row>
    <row r="31" spans="1:7" s="3" customFormat="1" ht="12.75">
      <c r="A31" s="151" t="s">
        <v>102</v>
      </c>
      <c r="B31" s="3" t="s">
        <v>4</v>
      </c>
      <c r="C31" s="180">
        <f t="shared" si="2"/>
        <v>0</v>
      </c>
      <c r="D31" s="199">
        <v>39100</v>
      </c>
      <c r="E31" s="172">
        <v>21710.2</v>
      </c>
      <c r="F31" s="142">
        <v>0</v>
      </c>
      <c r="G31" s="172">
        <f t="shared" si="1"/>
        <v>55.524808184143225</v>
      </c>
    </row>
    <row r="32" spans="1:7" s="3" customFormat="1" ht="12.75">
      <c r="A32" s="151" t="s">
        <v>103</v>
      </c>
      <c r="B32" s="156" t="s">
        <v>5</v>
      </c>
      <c r="C32" s="180">
        <f t="shared" si="2"/>
        <v>0</v>
      </c>
      <c r="D32" s="199">
        <v>6650</v>
      </c>
      <c r="E32" s="172">
        <v>669.49</v>
      </c>
      <c r="F32" s="142">
        <v>0</v>
      </c>
      <c r="G32" s="172">
        <f t="shared" si="1"/>
        <v>10.067518796992482</v>
      </c>
    </row>
    <row r="33" spans="1:7" s="102" customFormat="1" ht="12.75">
      <c r="A33" s="151" t="s">
        <v>104</v>
      </c>
      <c r="B33" s="3" t="s">
        <v>38</v>
      </c>
      <c r="C33" s="144">
        <f t="shared" si="2"/>
        <v>0</v>
      </c>
      <c r="D33" s="199">
        <v>46400</v>
      </c>
      <c r="E33" s="172">
        <v>0</v>
      </c>
      <c r="F33" s="142">
        <v>0</v>
      </c>
      <c r="G33" s="172">
        <f t="shared" si="1"/>
        <v>0</v>
      </c>
    </row>
    <row r="34" spans="1:7" s="3" customFormat="1" ht="12.75">
      <c r="A34" s="154" t="s">
        <v>67</v>
      </c>
      <c r="B34" s="157" t="s">
        <v>6</v>
      </c>
      <c r="C34" s="180">
        <f t="shared" si="2"/>
        <v>0</v>
      </c>
      <c r="D34" s="212">
        <v>6270875</v>
      </c>
      <c r="E34" s="171">
        <v>1393824.65</v>
      </c>
      <c r="F34" s="142">
        <v>0</v>
      </c>
      <c r="G34" s="171">
        <f t="shared" si="1"/>
        <v>22.22695636573843</v>
      </c>
    </row>
    <row r="35" spans="1:7" s="3" customFormat="1" ht="12.75">
      <c r="A35" s="151" t="s">
        <v>105</v>
      </c>
      <c r="B35" s="3" t="s">
        <v>26</v>
      </c>
      <c r="C35" s="180">
        <f t="shared" si="2"/>
        <v>0</v>
      </c>
      <c r="D35" s="199">
        <v>14200</v>
      </c>
      <c r="E35" s="172">
        <v>4332.31</v>
      </c>
      <c r="F35" s="142">
        <v>0</v>
      </c>
      <c r="G35" s="172">
        <f t="shared" si="1"/>
        <v>30.50922535211268</v>
      </c>
    </row>
    <row r="36" spans="1:7" s="3" customFormat="1" ht="12.75">
      <c r="A36" s="151" t="s">
        <v>106</v>
      </c>
      <c r="B36" s="156" t="s">
        <v>107</v>
      </c>
      <c r="C36" s="180">
        <f t="shared" si="2"/>
        <v>0</v>
      </c>
      <c r="D36" s="199">
        <v>586000</v>
      </c>
      <c r="E36" s="172">
        <v>117081.98</v>
      </c>
      <c r="F36" s="142">
        <v>0</v>
      </c>
      <c r="G36" s="172">
        <f t="shared" si="1"/>
        <v>19.979860068259388</v>
      </c>
    </row>
    <row r="37" spans="1:7" s="3" customFormat="1" ht="12.75">
      <c r="A37" s="151" t="s">
        <v>108</v>
      </c>
      <c r="B37" s="156" t="s">
        <v>27</v>
      </c>
      <c r="C37" s="180">
        <f t="shared" si="2"/>
        <v>0</v>
      </c>
      <c r="D37" s="199">
        <v>19900</v>
      </c>
      <c r="E37" s="172">
        <v>0</v>
      </c>
      <c r="F37" s="142">
        <v>0</v>
      </c>
      <c r="G37" s="172">
        <f t="shared" si="1"/>
        <v>0</v>
      </c>
    </row>
    <row r="38" spans="1:7" s="3" customFormat="1" ht="12.75">
      <c r="A38" s="151" t="s">
        <v>109</v>
      </c>
      <c r="B38" s="3" t="s">
        <v>28</v>
      </c>
      <c r="C38" s="180">
        <f t="shared" si="2"/>
        <v>0</v>
      </c>
      <c r="D38" s="199">
        <v>17000</v>
      </c>
      <c r="E38" s="172">
        <v>4341.69</v>
      </c>
      <c r="F38" s="142">
        <v>0</v>
      </c>
      <c r="G38" s="172">
        <f t="shared" si="1"/>
        <v>25.539352941176467</v>
      </c>
    </row>
    <row r="39" spans="1:7" s="3" customFormat="1" ht="12.75">
      <c r="A39" s="151" t="s">
        <v>110</v>
      </c>
      <c r="B39" s="156" t="s">
        <v>29</v>
      </c>
      <c r="C39" s="180">
        <f t="shared" si="2"/>
        <v>0</v>
      </c>
      <c r="D39" s="199">
        <v>77000</v>
      </c>
      <c r="E39" s="172">
        <v>40108.84</v>
      </c>
      <c r="F39" s="142">
        <v>0</v>
      </c>
      <c r="G39" s="172">
        <f t="shared" si="1"/>
        <v>52.08940259740259</v>
      </c>
    </row>
    <row r="40" spans="1:7" s="3" customFormat="1" ht="12.75">
      <c r="A40" s="151" t="s">
        <v>141</v>
      </c>
      <c r="B40" s="3" t="s">
        <v>142</v>
      </c>
      <c r="C40" s="180">
        <f t="shared" si="2"/>
        <v>0</v>
      </c>
      <c r="D40" s="199">
        <v>13300</v>
      </c>
      <c r="E40" s="172">
        <v>134.04</v>
      </c>
      <c r="F40" s="142">
        <v>0</v>
      </c>
      <c r="G40" s="172">
        <f t="shared" si="1"/>
        <v>1.0078195488721804</v>
      </c>
    </row>
    <row r="41" spans="1:7" s="3" customFormat="1" ht="12.75">
      <c r="A41" s="151" t="s">
        <v>111</v>
      </c>
      <c r="B41" s="156" t="s">
        <v>7</v>
      </c>
      <c r="C41" s="180">
        <f t="shared" si="2"/>
        <v>0</v>
      </c>
      <c r="D41" s="199">
        <v>80000</v>
      </c>
      <c r="E41" s="172">
        <v>40845.42</v>
      </c>
      <c r="F41" s="142">
        <v>0</v>
      </c>
      <c r="G41" s="172">
        <f t="shared" si="1"/>
        <v>51.056775</v>
      </c>
    </row>
    <row r="42" spans="1:7" s="102" customFormat="1" ht="12.75">
      <c r="A42" s="151" t="s">
        <v>112</v>
      </c>
      <c r="B42" s="3" t="s">
        <v>43</v>
      </c>
      <c r="C42" s="144">
        <f t="shared" si="2"/>
        <v>0</v>
      </c>
      <c r="D42" s="199">
        <v>91300</v>
      </c>
      <c r="E42" s="172">
        <v>4348.89</v>
      </c>
      <c r="F42" s="142">
        <v>0</v>
      </c>
      <c r="G42" s="172">
        <f t="shared" si="1"/>
        <v>4.763296823658269</v>
      </c>
    </row>
    <row r="43" spans="1:7" s="3" customFormat="1" ht="12.75">
      <c r="A43" s="151" t="s">
        <v>113</v>
      </c>
      <c r="B43" s="156" t="s">
        <v>30</v>
      </c>
      <c r="C43" s="180">
        <f t="shared" si="2"/>
        <v>0</v>
      </c>
      <c r="D43" s="199">
        <v>5372175</v>
      </c>
      <c r="E43" s="172">
        <v>1182631.48</v>
      </c>
      <c r="F43" s="142">
        <v>0</v>
      </c>
      <c r="G43" s="172">
        <f t="shared" si="1"/>
        <v>22.01401629693746</v>
      </c>
    </row>
    <row r="44" spans="1:7" s="3" customFormat="1" ht="12.75">
      <c r="A44" s="154" t="s">
        <v>68</v>
      </c>
      <c r="B44" s="157" t="s">
        <v>31</v>
      </c>
      <c r="C44" s="180">
        <f t="shared" si="2"/>
        <v>0</v>
      </c>
      <c r="D44" s="212">
        <v>196500</v>
      </c>
      <c r="E44" s="171">
        <v>20688.56</v>
      </c>
      <c r="F44" s="142">
        <v>0</v>
      </c>
      <c r="G44" s="171">
        <f t="shared" si="1"/>
        <v>10.528529262086515</v>
      </c>
    </row>
    <row r="45" spans="1:7" s="3" customFormat="1" ht="12.75">
      <c r="A45" s="151" t="s">
        <v>114</v>
      </c>
      <c r="B45" s="3" t="s">
        <v>115</v>
      </c>
      <c r="C45" s="180">
        <f t="shared" si="2"/>
        <v>0</v>
      </c>
      <c r="D45" s="199">
        <v>26600</v>
      </c>
      <c r="E45" s="172">
        <v>12437.21</v>
      </c>
      <c r="F45" s="142">
        <v>0</v>
      </c>
      <c r="G45" s="172">
        <f t="shared" si="1"/>
        <v>46.756428571428565</v>
      </c>
    </row>
    <row r="46" spans="1:7" s="3" customFormat="1" ht="12.75">
      <c r="A46" s="151" t="s">
        <v>143</v>
      </c>
      <c r="B46" s="156" t="s">
        <v>144</v>
      </c>
      <c r="C46" s="180">
        <f t="shared" si="2"/>
        <v>0</v>
      </c>
      <c r="D46" s="199">
        <v>76600</v>
      </c>
      <c r="E46" s="172">
        <v>1431.31</v>
      </c>
      <c r="F46" s="142">
        <v>0</v>
      </c>
      <c r="G46" s="172">
        <f t="shared" si="1"/>
        <v>1.8685509138381202</v>
      </c>
    </row>
    <row r="47" spans="1:7" s="102" customFormat="1" ht="12.75">
      <c r="A47" s="151" t="s">
        <v>116</v>
      </c>
      <c r="B47" s="3" t="s">
        <v>32</v>
      </c>
      <c r="C47" s="144">
        <f t="shared" si="2"/>
        <v>0</v>
      </c>
      <c r="D47" s="199">
        <v>13600</v>
      </c>
      <c r="E47" s="172">
        <v>721.05</v>
      </c>
      <c r="F47" s="142">
        <v>0</v>
      </c>
      <c r="G47" s="172">
        <f t="shared" si="1"/>
        <v>5.301838235294118</v>
      </c>
    </row>
    <row r="48" spans="1:7" s="102" customFormat="1" ht="12.75">
      <c r="A48" s="151" t="s">
        <v>145</v>
      </c>
      <c r="B48" s="156" t="s">
        <v>146</v>
      </c>
      <c r="C48" s="144">
        <f t="shared" si="2"/>
        <v>0</v>
      </c>
      <c r="D48" s="199">
        <v>6700</v>
      </c>
      <c r="E48" s="172">
        <v>927.37</v>
      </c>
      <c r="F48" s="142">
        <v>0</v>
      </c>
      <c r="G48" s="172">
        <f t="shared" si="1"/>
        <v>13.84134328358209</v>
      </c>
    </row>
    <row r="49" spans="1:7" s="102" customFormat="1" ht="12.75">
      <c r="A49" s="151" t="s">
        <v>117</v>
      </c>
      <c r="B49" s="3" t="s">
        <v>37</v>
      </c>
      <c r="C49" s="144">
        <f t="shared" si="2"/>
        <v>0</v>
      </c>
      <c r="D49" s="199">
        <v>6700</v>
      </c>
      <c r="E49" s="172">
        <v>4891.26</v>
      </c>
      <c r="F49" s="142">
        <v>0</v>
      </c>
      <c r="G49" s="172">
        <f t="shared" si="1"/>
        <v>73.00388059701493</v>
      </c>
    </row>
    <row r="50" spans="1:7" s="3" customFormat="1" ht="17.25" customHeight="1">
      <c r="A50" s="151" t="s">
        <v>118</v>
      </c>
      <c r="B50" s="156" t="s">
        <v>31</v>
      </c>
      <c r="C50" s="180">
        <f t="shared" si="2"/>
        <v>0</v>
      </c>
      <c r="D50" s="199">
        <v>66300</v>
      </c>
      <c r="E50" s="172">
        <v>280.36</v>
      </c>
      <c r="F50" s="142">
        <v>0</v>
      </c>
      <c r="G50" s="172">
        <f t="shared" si="1"/>
        <v>0.42286576168929113</v>
      </c>
    </row>
    <row r="51" spans="1:7" s="102" customFormat="1" ht="12.75">
      <c r="A51" s="154" t="s">
        <v>119</v>
      </c>
      <c r="B51" s="157" t="s">
        <v>33</v>
      </c>
      <c r="C51" s="144">
        <f t="shared" si="2"/>
        <v>0</v>
      </c>
      <c r="D51" s="197">
        <v>366745</v>
      </c>
      <c r="E51" s="171">
        <v>65851.38</v>
      </c>
      <c r="F51" s="142">
        <v>0</v>
      </c>
      <c r="G51" s="171">
        <f t="shared" si="1"/>
        <v>17.955631296950198</v>
      </c>
    </row>
    <row r="52" spans="1:7" s="102" customFormat="1" ht="12.75">
      <c r="A52" s="154" t="s">
        <v>121</v>
      </c>
      <c r="B52" s="157" t="s">
        <v>122</v>
      </c>
      <c r="C52" s="144">
        <f t="shared" si="2"/>
        <v>0</v>
      </c>
      <c r="D52" s="197">
        <v>35600</v>
      </c>
      <c r="E52" s="171">
        <v>0</v>
      </c>
      <c r="F52" s="142">
        <v>0</v>
      </c>
      <c r="G52" s="171">
        <f t="shared" si="1"/>
        <v>0</v>
      </c>
    </row>
    <row r="53" spans="1:7" s="3" customFormat="1" ht="12.75">
      <c r="A53" s="154" t="s">
        <v>133</v>
      </c>
      <c r="B53" s="157" t="s">
        <v>134</v>
      </c>
      <c r="C53" s="180">
        <f t="shared" si="2"/>
        <v>0</v>
      </c>
      <c r="D53" s="212">
        <v>35600</v>
      </c>
      <c r="E53" s="171">
        <v>0</v>
      </c>
      <c r="F53" s="142">
        <v>0</v>
      </c>
      <c r="G53" s="171">
        <f t="shared" si="1"/>
        <v>0</v>
      </c>
    </row>
    <row r="54" spans="1:7" s="3" customFormat="1" ht="12.75">
      <c r="A54" s="78" t="s">
        <v>123</v>
      </c>
      <c r="B54" s="103" t="s">
        <v>124</v>
      </c>
      <c r="C54" s="180">
        <f t="shared" si="2"/>
        <v>0</v>
      </c>
      <c r="D54" s="198">
        <v>35600</v>
      </c>
      <c r="E54" s="126">
        <v>0</v>
      </c>
      <c r="F54" s="142">
        <v>0</v>
      </c>
      <c r="G54" s="126">
        <f t="shared" si="1"/>
        <v>0</v>
      </c>
    </row>
    <row r="55" spans="1:7" s="3" customFormat="1" ht="12.75">
      <c r="A55" s="154" t="s">
        <v>69</v>
      </c>
      <c r="B55" s="157" t="s">
        <v>8</v>
      </c>
      <c r="C55" s="180">
        <f t="shared" si="2"/>
        <v>0</v>
      </c>
      <c r="D55" s="197">
        <v>331145</v>
      </c>
      <c r="E55" s="171">
        <v>65851.38</v>
      </c>
      <c r="F55" s="142">
        <v>0</v>
      </c>
      <c r="G55" s="171">
        <f t="shared" si="1"/>
        <v>19.885965362605507</v>
      </c>
    </row>
    <row r="56" spans="1:7" s="102" customFormat="1" ht="12.75">
      <c r="A56" s="154" t="s">
        <v>70</v>
      </c>
      <c r="B56" s="158" t="s">
        <v>9</v>
      </c>
      <c r="C56" s="144">
        <f t="shared" si="2"/>
        <v>0</v>
      </c>
      <c r="D56" s="212">
        <v>304545</v>
      </c>
      <c r="E56" s="171">
        <v>65851.38</v>
      </c>
      <c r="F56" s="142">
        <v>0</v>
      </c>
      <c r="G56" s="171">
        <f t="shared" si="1"/>
        <v>21.622873466975324</v>
      </c>
    </row>
    <row r="57" spans="1:7" s="3" customFormat="1" ht="12.75">
      <c r="A57" s="78" t="s">
        <v>125</v>
      </c>
      <c r="B57" s="109" t="s">
        <v>126</v>
      </c>
      <c r="C57" s="180">
        <f t="shared" si="2"/>
        <v>0</v>
      </c>
      <c r="D57" s="198">
        <v>59000</v>
      </c>
      <c r="E57" s="126">
        <v>59971.7</v>
      </c>
      <c r="F57" s="142">
        <v>0</v>
      </c>
      <c r="G57" s="126">
        <f t="shared" si="1"/>
        <v>101.64694915254238</v>
      </c>
    </row>
    <row r="58" spans="1:7" s="102" customFormat="1" ht="12.75">
      <c r="A58" s="78" t="s">
        <v>127</v>
      </c>
      <c r="B58" s="109" t="s">
        <v>128</v>
      </c>
      <c r="C58" s="144">
        <f t="shared" si="2"/>
        <v>0</v>
      </c>
      <c r="D58" s="199">
        <v>26545</v>
      </c>
      <c r="E58" s="126">
        <v>47.18</v>
      </c>
      <c r="F58" s="142">
        <v>0</v>
      </c>
      <c r="G58" s="126">
        <f t="shared" si="1"/>
        <v>0.17773592013561876</v>
      </c>
    </row>
    <row r="59" spans="1:7" s="3" customFormat="1" ht="12.75">
      <c r="A59" s="78" t="s">
        <v>129</v>
      </c>
      <c r="B59" s="109" t="s">
        <v>130</v>
      </c>
      <c r="C59" s="180">
        <f t="shared" si="2"/>
        <v>0</v>
      </c>
      <c r="D59" s="198">
        <v>219000</v>
      </c>
      <c r="E59" s="126">
        <v>5832.5</v>
      </c>
      <c r="F59" s="142">
        <v>0</v>
      </c>
      <c r="G59" s="126">
        <f t="shared" si="1"/>
        <v>2.66324200913242</v>
      </c>
    </row>
    <row r="60" spans="1:7" s="3" customFormat="1" ht="12.75">
      <c r="A60" s="159" t="s">
        <v>135</v>
      </c>
      <c r="B60" s="158" t="s">
        <v>136</v>
      </c>
      <c r="C60" s="180">
        <f>C61</f>
        <v>0</v>
      </c>
      <c r="D60" s="212">
        <v>26600</v>
      </c>
      <c r="E60" s="171">
        <v>0</v>
      </c>
      <c r="F60" s="142">
        <v>0</v>
      </c>
      <c r="G60" s="171">
        <f t="shared" si="1"/>
        <v>0</v>
      </c>
    </row>
    <row r="61" spans="1:7" s="3" customFormat="1" ht="12.75">
      <c r="A61" s="112" t="s">
        <v>131</v>
      </c>
      <c r="B61" s="109" t="s">
        <v>132</v>
      </c>
      <c r="C61" s="130"/>
      <c r="D61" s="199">
        <v>26600</v>
      </c>
      <c r="E61" s="126"/>
      <c r="F61" s="142"/>
      <c r="G61" s="126"/>
    </row>
    <row r="62" spans="1:5" s="3" customFormat="1" ht="12.75">
      <c r="A62" s="174"/>
      <c r="B62" s="175"/>
      <c r="C62" s="130"/>
      <c r="D62" s="4"/>
      <c r="E62" s="130"/>
    </row>
    <row r="63" spans="1:5" s="3" customFormat="1" ht="12.75">
      <c r="A63" s="174"/>
      <c r="B63" s="175"/>
      <c r="C63" s="130"/>
      <c r="D63" s="4"/>
      <c r="E63" s="130"/>
    </row>
    <row r="64" spans="1:7" s="3" customFormat="1" ht="15.75">
      <c r="A64" s="226" t="s">
        <v>147</v>
      </c>
      <c r="B64" s="226"/>
      <c r="C64" s="227"/>
      <c r="D64" s="227"/>
      <c r="E64" s="227"/>
      <c r="F64" s="227"/>
      <c r="G64" s="225"/>
    </row>
    <row r="65" spans="1:7" s="3" customFormat="1" ht="51">
      <c r="A65" s="228" t="s">
        <v>40</v>
      </c>
      <c r="B65" s="228"/>
      <c r="C65" s="125" t="s">
        <v>155</v>
      </c>
      <c r="D65" s="125" t="s">
        <v>154</v>
      </c>
      <c r="E65" s="125" t="s">
        <v>156</v>
      </c>
      <c r="F65" s="39" t="s">
        <v>41</v>
      </c>
      <c r="G65" s="39" t="s">
        <v>41</v>
      </c>
    </row>
    <row r="66" spans="1:7" s="3" customFormat="1" ht="12.75">
      <c r="A66" s="233">
        <v>1</v>
      </c>
      <c r="B66" s="233"/>
      <c r="C66" s="87">
        <v>2</v>
      </c>
      <c r="D66" s="87">
        <v>3</v>
      </c>
      <c r="E66" s="87">
        <v>4</v>
      </c>
      <c r="F66" s="40" t="s">
        <v>150</v>
      </c>
      <c r="G66" s="40" t="s">
        <v>151</v>
      </c>
    </row>
    <row r="67" spans="1:7" s="3" customFormat="1" ht="12.75">
      <c r="A67" s="99"/>
      <c r="B67" s="100" t="s">
        <v>83</v>
      </c>
      <c r="C67" s="133">
        <f>C68</f>
        <v>66361.4</v>
      </c>
      <c r="D67" s="200">
        <f>D68</f>
        <v>9208308</v>
      </c>
      <c r="E67" s="133">
        <f>E68</f>
        <v>4300000</v>
      </c>
      <c r="F67" s="84">
        <f>F68</f>
        <v>0</v>
      </c>
      <c r="G67" s="133">
        <f aca="true" t="shared" si="3" ref="G67:G72">E67/D67*100</f>
        <v>46.696961048653016</v>
      </c>
    </row>
    <row r="68" spans="1:7" s="3" customFormat="1" ht="12.75">
      <c r="A68" s="55">
        <v>5</v>
      </c>
      <c r="B68" s="100" t="s">
        <v>137</v>
      </c>
      <c r="C68" s="133">
        <f>C69</f>
        <v>66361.4</v>
      </c>
      <c r="D68" s="200">
        <f>D69</f>
        <v>9208308</v>
      </c>
      <c r="E68" s="133">
        <f>E69</f>
        <v>4300000</v>
      </c>
      <c r="F68" s="84">
        <v>0</v>
      </c>
      <c r="G68" s="133">
        <f t="shared" si="3"/>
        <v>46.696961048653016</v>
      </c>
    </row>
    <row r="69" spans="1:7" s="3" customFormat="1" ht="12.75">
      <c r="A69" s="34">
        <v>52</v>
      </c>
      <c r="B69" s="98" t="s">
        <v>73</v>
      </c>
      <c r="C69" s="132">
        <v>66361.4</v>
      </c>
      <c r="D69" s="201">
        <v>9208308</v>
      </c>
      <c r="E69" s="132">
        <v>4300000</v>
      </c>
      <c r="F69" s="147">
        <v>0</v>
      </c>
      <c r="G69" s="132">
        <f t="shared" si="3"/>
        <v>46.696961048653016</v>
      </c>
    </row>
    <row r="70" spans="1:7" s="3" customFormat="1" ht="12.75">
      <c r="A70" s="55"/>
      <c r="B70" s="100" t="s">
        <v>84</v>
      </c>
      <c r="C70" s="133">
        <f>C71</f>
        <v>0</v>
      </c>
      <c r="D70" s="200">
        <f>D71</f>
        <v>9208308</v>
      </c>
      <c r="E70" s="133">
        <f>E71</f>
        <v>2166818.52</v>
      </c>
      <c r="F70" s="84">
        <f>F71</f>
        <v>0</v>
      </c>
      <c r="G70" s="133">
        <f t="shared" si="3"/>
        <v>23.53112558789302</v>
      </c>
    </row>
    <row r="71" spans="1:7" s="3" customFormat="1" ht="12.75">
      <c r="A71" s="55">
        <v>5</v>
      </c>
      <c r="B71" s="100" t="s">
        <v>137</v>
      </c>
      <c r="C71" s="133">
        <f>C72</f>
        <v>0</v>
      </c>
      <c r="D71" s="200">
        <f>D72</f>
        <v>9208308</v>
      </c>
      <c r="E71" s="133">
        <f>E72</f>
        <v>2166818.52</v>
      </c>
      <c r="F71" s="84">
        <v>0</v>
      </c>
      <c r="G71" s="133">
        <f t="shared" si="3"/>
        <v>23.53112558789302</v>
      </c>
    </row>
    <row r="72" spans="1:7" s="3" customFormat="1" ht="12.75">
      <c r="A72" s="34">
        <v>52</v>
      </c>
      <c r="B72" s="98" t="s">
        <v>73</v>
      </c>
      <c r="C72" s="132">
        <v>0</v>
      </c>
      <c r="D72" s="201">
        <v>9208308</v>
      </c>
      <c r="E72" s="132">
        <v>2166818.52</v>
      </c>
      <c r="F72" s="147">
        <v>0</v>
      </c>
      <c r="G72" s="132">
        <f t="shared" si="3"/>
        <v>23.53112558789302</v>
      </c>
    </row>
    <row r="73" spans="1:5" s="3" customFormat="1" ht="12.75">
      <c r="A73" s="174"/>
      <c r="B73" s="176"/>
      <c r="C73" s="130"/>
      <c r="D73" s="4"/>
      <c r="E73" s="130"/>
    </row>
    <row r="74" spans="1:5" s="3" customFormat="1" ht="12.75">
      <c r="A74" s="174"/>
      <c r="B74" s="177"/>
      <c r="C74" s="130"/>
      <c r="D74" s="4"/>
      <c r="E74" s="130"/>
    </row>
    <row r="75" spans="1:7" s="3" customFormat="1" ht="15.75">
      <c r="A75" s="226" t="s">
        <v>148</v>
      </c>
      <c r="B75" s="226"/>
      <c r="C75" s="227"/>
      <c r="D75" s="227"/>
      <c r="E75" s="227"/>
      <c r="F75" s="227"/>
      <c r="G75" s="225"/>
    </row>
    <row r="76" spans="1:7" s="3" customFormat="1" ht="51">
      <c r="A76" s="228" t="s">
        <v>40</v>
      </c>
      <c r="B76" s="228"/>
      <c r="C76" s="125" t="s">
        <v>155</v>
      </c>
      <c r="D76" s="125" t="s">
        <v>154</v>
      </c>
      <c r="E76" s="125" t="s">
        <v>156</v>
      </c>
      <c r="F76" s="39" t="s">
        <v>41</v>
      </c>
      <c r="G76" s="39" t="s">
        <v>41</v>
      </c>
    </row>
    <row r="77" spans="1:7" s="3" customFormat="1" ht="12.75">
      <c r="A77" s="229">
        <v>1</v>
      </c>
      <c r="B77" s="229"/>
      <c r="C77" s="87">
        <v>2</v>
      </c>
      <c r="D77" s="87">
        <v>3</v>
      </c>
      <c r="E77" s="60">
        <v>4</v>
      </c>
      <c r="F77" s="61" t="s">
        <v>150</v>
      </c>
      <c r="G77" s="61" t="s">
        <v>151</v>
      </c>
    </row>
    <row r="78" spans="1:7" s="3" customFormat="1" ht="12.75">
      <c r="A78" s="96"/>
      <c r="B78" s="97" t="s">
        <v>74</v>
      </c>
      <c r="C78" s="131">
        <f>C79</f>
        <v>0</v>
      </c>
      <c r="D78" s="202">
        <f>D79</f>
        <v>9208308</v>
      </c>
      <c r="E78" s="131">
        <f>E79</f>
        <v>2166818.52</v>
      </c>
      <c r="F78" s="83">
        <v>0</v>
      </c>
      <c r="G78" s="131">
        <f>E78/D78*100</f>
        <v>23.53112558789302</v>
      </c>
    </row>
    <row r="79" spans="1:7" s="3" customFormat="1" ht="12.75">
      <c r="A79" s="101" t="s">
        <v>86</v>
      </c>
      <c r="B79" s="98" t="s">
        <v>75</v>
      </c>
      <c r="C79" s="132">
        <v>0</v>
      </c>
      <c r="D79" s="201">
        <f>D80</f>
        <v>9208308</v>
      </c>
      <c r="E79" s="132">
        <f>E80</f>
        <v>2166818.52</v>
      </c>
      <c r="F79" s="85">
        <v>0</v>
      </c>
      <c r="G79" s="132">
        <f>E79/D79*100</f>
        <v>23.53112558789302</v>
      </c>
    </row>
    <row r="80" spans="1:7" s="3" customFormat="1" ht="12.75">
      <c r="A80" s="101" t="s">
        <v>87</v>
      </c>
      <c r="B80" s="6" t="s">
        <v>76</v>
      </c>
      <c r="C80" s="134">
        <v>0</v>
      </c>
      <c r="D80" s="203">
        <v>9208308</v>
      </c>
      <c r="E80" s="134">
        <v>2166818.52</v>
      </c>
      <c r="F80" s="85">
        <v>0</v>
      </c>
      <c r="G80" s="134">
        <f>E80/D80*100</f>
        <v>23.53112558789302</v>
      </c>
    </row>
    <row r="81" spans="1:7" s="3" customFormat="1" ht="12.75">
      <c r="A81" s="99"/>
      <c r="B81" s="100"/>
      <c r="C81" s="133"/>
      <c r="D81" s="200"/>
      <c r="E81" s="133"/>
      <c r="F81" s="84"/>
      <c r="G81" s="84"/>
    </row>
    <row r="82" spans="1:5" s="3" customFormat="1" ht="12.75">
      <c r="A82" s="178"/>
      <c r="B82" s="179"/>
      <c r="C82" s="130"/>
      <c r="D82" s="4"/>
      <c r="E82" s="130"/>
    </row>
    <row r="83" spans="1:5" s="3" customFormat="1" ht="12.75">
      <c r="A83" s="46"/>
      <c r="B83" s="9"/>
      <c r="C83" s="130"/>
      <c r="D83" s="4"/>
      <c r="E83" s="148"/>
    </row>
    <row r="84" spans="1:5" s="3" customFormat="1" ht="12.75">
      <c r="A84" s="44"/>
      <c r="B84" s="11"/>
      <c r="C84" s="130"/>
      <c r="D84" s="4"/>
      <c r="E84" s="148"/>
    </row>
    <row r="85" spans="1:5" s="3" customFormat="1" ht="12.75">
      <c r="A85" s="46"/>
      <c r="B85" s="9"/>
      <c r="C85" s="130"/>
      <c r="D85" s="4"/>
      <c r="E85" s="148"/>
    </row>
    <row r="86" spans="1:5" s="3" customFormat="1" ht="13.5" customHeight="1">
      <c r="A86" s="46"/>
      <c r="B86" s="9"/>
      <c r="C86" s="130"/>
      <c r="D86" s="4"/>
      <c r="E86" s="148"/>
    </row>
    <row r="87" spans="1:5" s="3" customFormat="1" ht="13.5" customHeight="1">
      <c r="A87" s="43"/>
      <c r="B87" s="7"/>
      <c r="C87" s="130"/>
      <c r="D87" s="4"/>
      <c r="E87" s="148"/>
    </row>
    <row r="88" spans="1:5" s="3" customFormat="1" ht="13.5" customHeight="1">
      <c r="A88" s="49"/>
      <c r="B88" s="7"/>
      <c r="C88" s="130"/>
      <c r="D88" s="4"/>
      <c r="E88" s="148"/>
    </row>
    <row r="89" spans="1:5" s="3" customFormat="1" ht="13.5" customHeight="1">
      <c r="A89" s="49"/>
      <c r="B89" s="8"/>
      <c r="C89" s="130"/>
      <c r="D89" s="4"/>
      <c r="E89" s="148"/>
    </row>
    <row r="90" spans="1:5" s="3" customFormat="1" ht="13.5" customHeight="1">
      <c r="A90" s="44"/>
      <c r="B90" s="10"/>
      <c r="C90" s="130"/>
      <c r="D90" s="4"/>
      <c r="E90" s="148"/>
    </row>
    <row r="91" spans="1:5" s="3" customFormat="1" ht="13.5" customHeight="1">
      <c r="A91" s="46"/>
      <c r="B91" s="9"/>
      <c r="C91" s="130"/>
      <c r="D91" s="4"/>
      <c r="E91" s="148"/>
    </row>
    <row r="92" spans="1:5" s="3" customFormat="1" ht="12.75">
      <c r="A92" s="46"/>
      <c r="B92" s="7"/>
      <c r="C92" s="130"/>
      <c r="D92" s="4"/>
      <c r="E92" s="148"/>
    </row>
    <row r="93" spans="1:5" s="3" customFormat="1" ht="12.75">
      <c r="A93" s="46"/>
      <c r="B93" s="8"/>
      <c r="C93" s="130"/>
      <c r="D93" s="4"/>
      <c r="E93" s="148"/>
    </row>
    <row r="94" spans="1:5" s="3" customFormat="1" ht="12.75">
      <c r="A94" s="44"/>
      <c r="B94" s="11"/>
      <c r="C94" s="130"/>
      <c r="D94" s="4"/>
      <c r="E94" s="148"/>
    </row>
    <row r="95" spans="1:5" s="3" customFormat="1" ht="12.75">
      <c r="A95" s="46"/>
      <c r="B95" s="9"/>
      <c r="C95" s="130"/>
      <c r="D95" s="4"/>
      <c r="E95" s="148"/>
    </row>
    <row r="96" spans="1:5" s="3" customFormat="1" ht="12.75">
      <c r="A96" s="46"/>
      <c r="B96" s="9"/>
      <c r="C96" s="130"/>
      <c r="D96" s="4"/>
      <c r="E96" s="148"/>
    </row>
    <row r="97" spans="1:5" s="3" customFormat="1" ht="12.75">
      <c r="A97" s="51"/>
      <c r="B97" s="5"/>
      <c r="C97" s="130"/>
      <c r="D97" s="4"/>
      <c r="E97" s="148"/>
    </row>
    <row r="98" spans="1:5" s="3" customFormat="1" ht="12.75">
      <c r="A98" s="46"/>
      <c r="B98" s="9"/>
      <c r="C98" s="130"/>
      <c r="D98" s="4"/>
      <c r="E98" s="148"/>
    </row>
    <row r="99" spans="1:5" s="3" customFormat="1" ht="12.75">
      <c r="A99" s="46"/>
      <c r="B99" s="9"/>
      <c r="C99" s="130"/>
      <c r="D99" s="4"/>
      <c r="E99" s="148"/>
    </row>
    <row r="100" spans="1:5" s="3" customFormat="1" ht="12.75">
      <c r="A100" s="46"/>
      <c r="B100" s="9"/>
      <c r="C100" s="130"/>
      <c r="D100" s="4"/>
      <c r="E100" s="148"/>
    </row>
    <row r="101" spans="1:5" s="3" customFormat="1" ht="12.75">
      <c r="A101" s="44"/>
      <c r="B101" s="11"/>
      <c r="C101" s="130"/>
      <c r="D101" s="4"/>
      <c r="E101" s="148"/>
    </row>
    <row r="102" spans="1:5" s="3" customFormat="1" ht="12.75">
      <c r="A102" s="46"/>
      <c r="B102" s="9"/>
      <c r="C102" s="130"/>
      <c r="D102" s="4"/>
      <c r="E102" s="148"/>
    </row>
    <row r="103" spans="1:5" s="3" customFormat="1" ht="12.75">
      <c r="A103" s="44"/>
      <c r="B103" s="11"/>
      <c r="C103" s="130"/>
      <c r="D103" s="4"/>
      <c r="E103" s="148"/>
    </row>
    <row r="104" spans="1:5" s="3" customFormat="1" ht="12.75">
      <c r="A104" s="46"/>
      <c r="B104" s="9"/>
      <c r="C104" s="130"/>
      <c r="D104" s="4"/>
      <c r="E104" s="148"/>
    </row>
    <row r="105" spans="1:5" s="3" customFormat="1" ht="12.75">
      <c r="A105" s="46"/>
      <c r="B105" s="9"/>
      <c r="C105" s="130"/>
      <c r="D105" s="4"/>
      <c r="E105" s="148"/>
    </row>
    <row r="106" spans="1:5" s="3" customFormat="1" ht="12.75">
      <c r="A106" s="46"/>
      <c r="B106" s="9"/>
      <c r="C106" s="130"/>
      <c r="D106" s="4"/>
      <c r="E106" s="148"/>
    </row>
    <row r="107" spans="1:5" s="3" customFormat="1" ht="12.75">
      <c r="A107" s="46"/>
      <c r="B107" s="9"/>
      <c r="C107" s="130"/>
      <c r="D107" s="4"/>
      <c r="E107" s="148"/>
    </row>
    <row r="108" spans="1:5" s="3" customFormat="1" ht="12.75">
      <c r="A108" s="52"/>
      <c r="B108" s="31"/>
      <c r="C108" s="130"/>
      <c r="D108" s="4"/>
      <c r="E108" s="148"/>
    </row>
    <row r="109" spans="1:5" s="3" customFormat="1" ht="28.5" customHeight="1">
      <c r="A109" s="46"/>
      <c r="B109" s="8"/>
      <c r="C109" s="130"/>
      <c r="D109" s="4"/>
      <c r="E109" s="148"/>
    </row>
    <row r="110" spans="1:5" s="3" customFormat="1" ht="12.75">
      <c r="A110" s="50"/>
      <c r="B110" s="6"/>
      <c r="C110" s="130"/>
      <c r="D110" s="4"/>
      <c r="E110" s="148"/>
    </row>
    <row r="111" spans="1:5" s="3" customFormat="1" ht="12.75">
      <c r="A111" s="46"/>
      <c r="B111" s="9"/>
      <c r="C111" s="130"/>
      <c r="D111" s="4"/>
      <c r="E111" s="148"/>
    </row>
    <row r="112" spans="1:5" s="3" customFormat="1" ht="12.75">
      <c r="A112" s="51"/>
      <c r="B112" s="5"/>
      <c r="C112" s="130"/>
      <c r="D112" s="4"/>
      <c r="E112" s="148"/>
    </row>
    <row r="113" spans="1:5" s="3" customFormat="1" ht="12.75">
      <c r="A113" s="51"/>
      <c r="B113" s="5"/>
      <c r="C113" s="130"/>
      <c r="D113" s="4"/>
      <c r="E113" s="148"/>
    </row>
    <row r="114" spans="1:5" s="3" customFormat="1" ht="12.75">
      <c r="A114" s="46"/>
      <c r="B114" s="9"/>
      <c r="C114" s="130"/>
      <c r="D114" s="4"/>
      <c r="E114" s="148"/>
    </row>
    <row r="115" spans="1:5" s="3" customFormat="1" ht="12.75">
      <c r="A115" s="44"/>
      <c r="B115" s="11"/>
      <c r="C115" s="130"/>
      <c r="D115" s="4"/>
      <c r="E115" s="148"/>
    </row>
    <row r="116" spans="1:5" s="3" customFormat="1" ht="12.75">
      <c r="A116" s="46"/>
      <c r="B116" s="9"/>
      <c r="C116" s="130"/>
      <c r="D116" s="4"/>
      <c r="E116" s="148"/>
    </row>
    <row r="117" spans="1:5" s="3" customFormat="1" ht="12.75">
      <c r="A117" s="46"/>
      <c r="B117" s="9"/>
      <c r="C117" s="130"/>
      <c r="D117" s="4"/>
      <c r="E117" s="148"/>
    </row>
    <row r="118" spans="1:5" s="3" customFormat="1" ht="12.75">
      <c r="A118" s="44"/>
      <c r="B118" s="11"/>
      <c r="C118" s="130"/>
      <c r="D118" s="4"/>
      <c r="E118" s="148"/>
    </row>
    <row r="119" spans="1:5" s="3" customFormat="1" ht="12.75">
      <c r="A119" s="46"/>
      <c r="B119" s="9"/>
      <c r="C119" s="130"/>
      <c r="D119" s="4"/>
      <c r="E119" s="148"/>
    </row>
    <row r="120" spans="1:5" s="3" customFormat="1" ht="12.75">
      <c r="A120" s="51"/>
      <c r="B120" s="5"/>
      <c r="C120" s="130"/>
      <c r="D120" s="4"/>
      <c r="E120" s="148"/>
    </row>
    <row r="121" spans="1:5" s="3" customFormat="1" ht="12.75">
      <c r="A121" s="44"/>
      <c r="B121" s="6"/>
      <c r="C121" s="130"/>
      <c r="D121" s="4"/>
      <c r="E121" s="148"/>
    </row>
    <row r="122" spans="1:5" s="3" customFormat="1" ht="12.75">
      <c r="A122" s="48"/>
      <c r="B122" s="5"/>
      <c r="C122" s="130"/>
      <c r="D122" s="4"/>
      <c r="E122" s="148"/>
    </row>
    <row r="123" spans="1:5" s="3" customFormat="1" ht="12.75">
      <c r="A123" s="44"/>
      <c r="B123" s="11"/>
      <c r="C123" s="130"/>
      <c r="D123" s="4"/>
      <c r="E123" s="148"/>
    </row>
    <row r="124" spans="1:5" s="3" customFormat="1" ht="12.75">
      <c r="A124" s="46"/>
      <c r="B124" s="9"/>
      <c r="C124" s="130"/>
      <c r="D124" s="4"/>
      <c r="E124" s="148"/>
    </row>
    <row r="125" spans="1:5" s="3" customFormat="1" ht="12.75">
      <c r="A125" s="46"/>
      <c r="B125" s="8"/>
      <c r="C125" s="130"/>
      <c r="D125" s="4"/>
      <c r="E125" s="148"/>
    </row>
    <row r="126" spans="1:5" s="3" customFormat="1" ht="12.75">
      <c r="A126" s="48"/>
      <c r="B126" s="11"/>
      <c r="C126" s="130"/>
      <c r="D126" s="4"/>
      <c r="E126" s="148"/>
    </row>
    <row r="127" spans="1:5" s="3" customFormat="1" ht="12.75">
      <c r="A127" s="48"/>
      <c r="B127" s="5"/>
      <c r="C127" s="130"/>
      <c r="D127" s="4"/>
      <c r="E127" s="148"/>
    </row>
    <row r="128" spans="1:5" s="3" customFormat="1" ht="12.75">
      <c r="A128" s="48"/>
      <c r="B128" s="13"/>
      <c r="C128" s="130"/>
      <c r="D128" s="4"/>
      <c r="E128" s="148"/>
    </row>
    <row r="129" spans="1:5" s="3" customFormat="1" ht="12.75">
      <c r="A129" s="44"/>
      <c r="B129" s="10"/>
      <c r="C129" s="130"/>
      <c r="D129" s="4"/>
      <c r="E129" s="148"/>
    </row>
    <row r="130" spans="1:5" s="3" customFormat="1" ht="12.75">
      <c r="A130" s="46"/>
      <c r="B130" s="9"/>
      <c r="C130" s="130"/>
      <c r="D130" s="4"/>
      <c r="E130" s="148"/>
    </row>
    <row r="131" spans="1:5" s="3" customFormat="1" ht="12.75">
      <c r="A131" s="50"/>
      <c r="B131" s="4"/>
      <c r="C131" s="130"/>
      <c r="D131" s="4"/>
      <c r="E131" s="148"/>
    </row>
    <row r="132" spans="1:5" s="3" customFormat="1" ht="12.75">
      <c r="A132" s="51"/>
      <c r="B132" s="5"/>
      <c r="C132" s="130"/>
      <c r="D132" s="4"/>
      <c r="E132" s="148"/>
    </row>
    <row r="133" spans="1:5" s="3" customFormat="1" ht="11.25" customHeight="1">
      <c r="A133" s="51"/>
      <c r="B133" s="32"/>
      <c r="C133" s="130"/>
      <c r="D133" s="4"/>
      <c r="E133" s="148"/>
    </row>
    <row r="134" spans="1:5" s="3" customFormat="1" ht="24" customHeight="1">
      <c r="A134" s="51"/>
      <c r="B134" s="32"/>
      <c r="C134" s="130"/>
      <c r="D134" s="4"/>
      <c r="E134" s="148"/>
    </row>
    <row r="135" spans="1:5" s="3" customFormat="1" ht="15" customHeight="1">
      <c r="A135" s="50"/>
      <c r="B135" s="6"/>
      <c r="C135" s="130"/>
      <c r="D135" s="4"/>
      <c r="E135" s="148"/>
    </row>
    <row r="136" spans="1:5" s="3" customFormat="1" ht="11.25" customHeight="1">
      <c r="A136" s="51"/>
      <c r="B136" s="5"/>
      <c r="C136" s="130"/>
      <c r="D136" s="4"/>
      <c r="E136" s="148"/>
    </row>
    <row r="137" spans="1:5" s="3" customFormat="1" ht="12.75">
      <c r="A137" s="51"/>
      <c r="B137" s="1"/>
      <c r="C137" s="130"/>
      <c r="D137" s="4"/>
      <c r="E137" s="148"/>
    </row>
    <row r="138" spans="1:5" s="3" customFormat="1" ht="13.5" customHeight="1">
      <c r="A138" s="51"/>
      <c r="B138" s="8"/>
      <c r="C138" s="130"/>
      <c r="D138" s="4"/>
      <c r="E138" s="148"/>
    </row>
    <row r="139" spans="1:5" s="3" customFormat="1" ht="12.75" customHeight="1">
      <c r="A139" s="44"/>
      <c r="B139" s="10"/>
      <c r="C139" s="130"/>
      <c r="D139" s="4"/>
      <c r="E139" s="148"/>
    </row>
    <row r="140" spans="1:5" s="3" customFormat="1" ht="12.75" customHeight="1">
      <c r="A140" s="46"/>
      <c r="B140" s="9"/>
      <c r="C140" s="130"/>
      <c r="D140" s="4"/>
      <c r="E140" s="148"/>
    </row>
    <row r="141" spans="1:5" s="3" customFormat="1" ht="12.75">
      <c r="A141" s="46"/>
      <c r="B141" s="13"/>
      <c r="C141" s="130"/>
      <c r="D141" s="4"/>
      <c r="E141" s="148"/>
    </row>
    <row r="142" spans="1:5" s="3" customFormat="1" ht="12.75">
      <c r="A142" s="50"/>
      <c r="B142" s="6"/>
      <c r="C142" s="130"/>
      <c r="D142" s="4"/>
      <c r="E142" s="148"/>
    </row>
    <row r="143" spans="1:5" s="3" customFormat="1" ht="12.75">
      <c r="A143" s="51"/>
      <c r="B143" s="5"/>
      <c r="C143" s="130"/>
      <c r="D143" s="4"/>
      <c r="E143" s="148"/>
    </row>
    <row r="144" spans="1:5" s="3" customFormat="1" ht="12.75">
      <c r="A144" s="46"/>
      <c r="B144" s="9"/>
      <c r="C144" s="130"/>
      <c r="D144" s="4"/>
      <c r="E144" s="148"/>
    </row>
    <row r="145" spans="1:5" s="3" customFormat="1" ht="12.75">
      <c r="A145" s="53"/>
      <c r="B145" s="7"/>
      <c r="C145" s="130"/>
      <c r="D145" s="4"/>
      <c r="E145" s="148"/>
    </row>
    <row r="146" spans="1:5" s="3" customFormat="1" ht="19.5" customHeight="1">
      <c r="A146" s="43"/>
      <c r="B146" s="7"/>
      <c r="C146" s="130"/>
      <c r="D146" s="4"/>
      <c r="E146" s="148"/>
    </row>
    <row r="147" spans="1:5" s="3" customFormat="1" ht="15" customHeight="1">
      <c r="A147" s="43"/>
      <c r="B147" s="8"/>
      <c r="C147" s="130"/>
      <c r="D147" s="4"/>
      <c r="E147" s="148"/>
    </row>
    <row r="148" spans="1:5" s="3" customFormat="1" ht="12.75">
      <c r="A148" s="46"/>
      <c r="B148" s="7"/>
      <c r="C148" s="130"/>
      <c r="D148" s="4"/>
      <c r="E148" s="148"/>
    </row>
    <row r="149" spans="1:5" s="3" customFormat="1" ht="12.75">
      <c r="A149" s="47"/>
      <c r="B149" s="11"/>
      <c r="C149" s="130"/>
      <c r="D149" s="4"/>
      <c r="E149" s="148"/>
    </row>
    <row r="150" spans="1:5" s="3" customFormat="1" ht="12.75">
      <c r="A150" s="46"/>
      <c r="B150" s="8"/>
      <c r="C150" s="130"/>
      <c r="D150" s="4"/>
      <c r="E150" s="148"/>
    </row>
    <row r="151" spans="1:5" s="3" customFormat="1" ht="12.75">
      <c r="A151" s="46"/>
      <c r="B151" s="8"/>
      <c r="C151" s="130"/>
      <c r="D151" s="4"/>
      <c r="E151" s="148"/>
    </row>
    <row r="152" spans="1:5" s="3" customFormat="1" ht="12.75">
      <c r="A152" s="44"/>
      <c r="B152" s="10"/>
      <c r="C152" s="130"/>
      <c r="D152" s="4"/>
      <c r="E152" s="148"/>
    </row>
    <row r="153" spans="1:5" s="3" customFormat="1" ht="12.75">
      <c r="A153" s="46"/>
      <c r="B153" s="30"/>
      <c r="C153" s="130"/>
      <c r="D153" s="4"/>
      <c r="E153" s="148"/>
    </row>
    <row r="154" spans="1:5" s="3" customFormat="1" ht="22.5" customHeight="1">
      <c r="A154" s="46"/>
      <c r="B154" s="10"/>
      <c r="C154" s="130"/>
      <c r="D154" s="4"/>
      <c r="E154" s="148"/>
    </row>
    <row r="155" spans="1:5" s="3" customFormat="1" ht="12.75">
      <c r="A155" s="48"/>
      <c r="B155" s="7"/>
      <c r="C155" s="130"/>
      <c r="D155" s="4"/>
      <c r="E155" s="148"/>
    </row>
    <row r="156" spans="1:5" s="3" customFormat="1" ht="12.75">
      <c r="A156" s="48"/>
      <c r="B156" s="12"/>
      <c r="C156" s="130"/>
      <c r="D156" s="4"/>
      <c r="E156" s="148"/>
    </row>
    <row r="157" spans="1:5" s="3" customFormat="1" ht="12.75">
      <c r="A157" s="44"/>
      <c r="B157" s="11"/>
      <c r="C157" s="130"/>
      <c r="D157" s="4"/>
      <c r="E157" s="148"/>
    </row>
    <row r="158" spans="1:5" s="3" customFormat="1" ht="12.75">
      <c r="A158" s="43"/>
      <c r="B158" s="7"/>
      <c r="C158" s="130"/>
      <c r="D158" s="4"/>
      <c r="E158" s="148"/>
    </row>
    <row r="159" spans="1:5" s="3" customFormat="1" ht="13.5" customHeight="1">
      <c r="A159" s="46"/>
      <c r="B159" s="7"/>
      <c r="C159" s="130"/>
      <c r="D159" s="4"/>
      <c r="E159" s="148"/>
    </row>
    <row r="160" spans="1:5" s="3" customFormat="1" ht="13.5" customHeight="1">
      <c r="A160" s="46"/>
      <c r="B160" s="8"/>
      <c r="C160" s="130"/>
      <c r="D160" s="4"/>
      <c r="E160" s="148"/>
    </row>
    <row r="161" spans="1:5" s="3" customFormat="1" ht="13.5" customHeight="1">
      <c r="A161" s="44"/>
      <c r="B161" s="11"/>
      <c r="C161" s="130"/>
      <c r="D161" s="4"/>
      <c r="E161" s="148"/>
    </row>
    <row r="162" spans="1:5" s="3" customFormat="1" ht="12.75">
      <c r="A162" s="46"/>
      <c r="B162" s="8"/>
      <c r="C162" s="130"/>
      <c r="D162" s="4"/>
      <c r="E162" s="148"/>
    </row>
    <row r="163" spans="1:5" s="3" customFormat="1" ht="12.75">
      <c r="A163" s="50"/>
      <c r="B163" s="6"/>
      <c r="C163" s="130"/>
      <c r="D163" s="4"/>
      <c r="E163" s="148"/>
    </row>
    <row r="164" spans="1:5" s="3" customFormat="1" ht="12.75">
      <c r="A164" s="48"/>
      <c r="B164" s="13"/>
      <c r="C164" s="130"/>
      <c r="D164" s="4"/>
      <c r="E164" s="148"/>
    </row>
    <row r="165" spans="1:5" s="3" customFormat="1" ht="12.75">
      <c r="A165" s="44"/>
      <c r="B165" s="10"/>
      <c r="C165" s="130"/>
      <c r="D165" s="4"/>
      <c r="E165" s="148"/>
    </row>
    <row r="166" spans="1:5" s="3" customFormat="1" ht="12.75">
      <c r="A166" s="50"/>
      <c r="B166" s="14"/>
      <c r="C166" s="130"/>
      <c r="D166" s="4"/>
      <c r="E166" s="148"/>
    </row>
    <row r="167" spans="1:5" s="3" customFormat="1" ht="12.75">
      <c r="A167" s="51"/>
      <c r="B167" s="1"/>
      <c r="C167" s="130"/>
      <c r="D167" s="4"/>
      <c r="E167" s="148"/>
    </row>
    <row r="168" spans="1:5" s="3" customFormat="1" ht="12.75">
      <c r="A168" s="51"/>
      <c r="B168" s="8"/>
      <c r="C168" s="130"/>
      <c r="D168" s="4"/>
      <c r="E168" s="148"/>
    </row>
    <row r="169" spans="1:5" s="3" customFormat="1" ht="12.75">
      <c r="A169" s="44"/>
      <c r="B169" s="10"/>
      <c r="C169" s="130"/>
      <c r="D169" s="4"/>
      <c r="E169" s="148"/>
    </row>
    <row r="170" spans="1:5" s="3" customFormat="1" ht="12.75">
      <c r="A170" s="44"/>
      <c r="B170" s="10"/>
      <c r="C170" s="130"/>
      <c r="D170" s="4"/>
      <c r="E170" s="148"/>
    </row>
    <row r="171" spans="1:5" s="3" customFormat="1" ht="12.75">
      <c r="A171" s="46"/>
      <c r="B171" s="9"/>
      <c r="C171" s="130"/>
      <c r="D171" s="4"/>
      <c r="E171" s="148"/>
    </row>
    <row r="172" spans="1:7" s="3" customFormat="1" ht="19.5">
      <c r="A172" s="230"/>
      <c r="B172" s="230"/>
      <c r="C172" s="135"/>
      <c r="D172" s="136"/>
      <c r="E172" s="149"/>
      <c r="F172" s="16"/>
      <c r="G172" s="16"/>
    </row>
    <row r="173" spans="1:7" s="16" customFormat="1" ht="18" customHeight="1">
      <c r="A173" s="52"/>
      <c r="B173" s="31"/>
      <c r="C173" s="130"/>
      <c r="D173" s="4"/>
      <c r="E173" s="148"/>
      <c r="F173" s="3"/>
      <c r="G173" s="3"/>
    </row>
    <row r="174" spans="1:5" s="3" customFormat="1" ht="28.5" customHeight="1">
      <c r="A174" s="54"/>
      <c r="C174" s="130"/>
      <c r="D174" s="4"/>
      <c r="E174" s="148"/>
    </row>
    <row r="175" spans="1:5" s="3" customFormat="1" ht="12.75">
      <c r="A175" s="55"/>
      <c r="B175" s="2"/>
      <c r="C175" s="130"/>
      <c r="D175" s="4"/>
      <c r="E175" s="148"/>
    </row>
    <row r="176" spans="1:5" s="3" customFormat="1" ht="12.75">
      <c r="A176" s="55"/>
      <c r="B176" s="2"/>
      <c r="C176" s="130"/>
      <c r="D176" s="4"/>
      <c r="E176" s="148"/>
    </row>
    <row r="177" spans="1:5" s="3" customFormat="1" ht="12.75">
      <c r="A177" s="55"/>
      <c r="B177" s="2"/>
      <c r="C177" s="130"/>
      <c r="D177" s="4"/>
      <c r="E177" s="148"/>
    </row>
    <row r="178" spans="1:5" s="3" customFormat="1" ht="17.25" customHeight="1">
      <c r="A178" s="55"/>
      <c r="B178" s="2"/>
      <c r="C178" s="130"/>
      <c r="D178" s="4"/>
      <c r="E178" s="148"/>
    </row>
    <row r="179" spans="1:5" s="3" customFormat="1" ht="13.5" customHeight="1">
      <c r="A179" s="55"/>
      <c r="B179" s="2"/>
      <c r="C179" s="130"/>
      <c r="D179" s="4"/>
      <c r="E179" s="148"/>
    </row>
    <row r="180" spans="1:5" s="3" customFormat="1" ht="12.75">
      <c r="A180" s="54"/>
      <c r="C180" s="130"/>
      <c r="D180" s="4"/>
      <c r="E180" s="148"/>
    </row>
    <row r="181" spans="1:5" s="3" customFormat="1" ht="12.75">
      <c r="A181" s="55"/>
      <c r="B181" s="2"/>
      <c r="C181" s="130"/>
      <c r="D181" s="4"/>
      <c r="E181" s="148"/>
    </row>
    <row r="182" spans="1:5" s="3" customFormat="1" ht="12.75">
      <c r="A182" s="55"/>
      <c r="B182" s="15"/>
      <c r="C182" s="130"/>
      <c r="D182" s="4"/>
      <c r="E182" s="148"/>
    </row>
    <row r="183" spans="1:5" s="3" customFormat="1" ht="12.75">
      <c r="A183" s="55"/>
      <c r="B183" s="2"/>
      <c r="C183" s="130"/>
      <c r="D183" s="4"/>
      <c r="E183" s="148"/>
    </row>
    <row r="184" spans="1:5" s="3" customFormat="1" ht="12.75">
      <c r="A184" s="55"/>
      <c r="B184" s="30"/>
      <c r="C184" s="130"/>
      <c r="D184" s="4"/>
      <c r="E184" s="148"/>
    </row>
    <row r="185" spans="1:5" s="3" customFormat="1" ht="22.5" customHeight="1">
      <c r="A185" s="44"/>
      <c r="B185" s="20"/>
      <c r="C185" s="130"/>
      <c r="D185" s="4"/>
      <c r="E185" s="148"/>
    </row>
    <row r="186" spans="1:5" s="3" customFormat="1" ht="22.5" customHeight="1">
      <c r="A186" s="54"/>
      <c r="C186" s="130"/>
      <c r="D186" s="4"/>
      <c r="E186" s="148"/>
    </row>
    <row r="187" spans="1:5" s="3" customFormat="1" ht="12.75">
      <c r="A187" s="54"/>
      <c r="C187" s="130"/>
      <c r="D187" s="4"/>
      <c r="E187" s="148"/>
    </row>
    <row r="188" spans="1:5" s="3" customFormat="1" ht="12.75">
      <c r="A188" s="54"/>
      <c r="C188" s="130"/>
      <c r="D188" s="4"/>
      <c r="E188" s="148"/>
    </row>
    <row r="189" spans="1:5" s="3" customFormat="1" ht="12.75">
      <c r="A189" s="54"/>
      <c r="C189" s="130"/>
      <c r="D189" s="4"/>
      <c r="E189" s="148"/>
    </row>
    <row r="190" spans="1:5" s="3" customFormat="1" ht="12.75">
      <c r="A190" s="54"/>
      <c r="C190" s="130"/>
      <c r="D190" s="4"/>
      <c r="E190" s="148"/>
    </row>
    <row r="191" spans="1:5" s="3" customFormat="1" ht="12.75">
      <c r="A191" s="54"/>
      <c r="C191" s="130"/>
      <c r="D191" s="4"/>
      <c r="E191" s="148"/>
    </row>
    <row r="192" spans="1:5" s="3" customFormat="1" ht="12.75">
      <c r="A192" s="54"/>
      <c r="C192" s="130"/>
      <c r="D192" s="4"/>
      <c r="E192" s="148"/>
    </row>
    <row r="193" spans="1:5" s="3" customFormat="1" ht="12.75">
      <c r="A193" s="54"/>
      <c r="C193" s="130"/>
      <c r="D193" s="4"/>
      <c r="E193" s="148"/>
    </row>
    <row r="194" spans="1:5" s="3" customFormat="1" ht="12.75">
      <c r="A194" s="54"/>
      <c r="C194" s="130"/>
      <c r="D194" s="4"/>
      <c r="E194" s="148"/>
    </row>
    <row r="195" spans="1:5" s="3" customFormat="1" ht="12.75">
      <c r="A195" s="54"/>
      <c r="C195" s="130"/>
      <c r="D195" s="4"/>
      <c r="E195" s="148"/>
    </row>
    <row r="196" spans="1:5" s="3" customFormat="1" ht="12.75">
      <c r="A196" s="54"/>
      <c r="C196" s="130"/>
      <c r="D196" s="4"/>
      <c r="E196" s="148"/>
    </row>
    <row r="197" spans="1:5" s="3" customFormat="1" ht="12.75">
      <c r="A197" s="54"/>
      <c r="C197" s="130"/>
      <c r="D197" s="4"/>
      <c r="E197" s="148"/>
    </row>
    <row r="198" spans="1:5" s="3" customFormat="1" ht="12.75">
      <c r="A198" s="54"/>
      <c r="C198" s="130"/>
      <c r="D198" s="4"/>
      <c r="E198" s="148"/>
    </row>
    <row r="199" spans="1:5" s="3" customFormat="1" ht="12.75">
      <c r="A199" s="54"/>
      <c r="C199" s="130"/>
      <c r="D199" s="4"/>
      <c r="E199" s="148"/>
    </row>
    <row r="200" spans="1:5" s="3" customFormat="1" ht="12.75">
      <c r="A200" s="54"/>
      <c r="C200" s="130"/>
      <c r="D200" s="4"/>
      <c r="E200" s="148"/>
    </row>
    <row r="201" spans="1:5" s="3" customFormat="1" ht="12.75">
      <c r="A201" s="54"/>
      <c r="C201" s="130"/>
      <c r="D201" s="4"/>
      <c r="E201" s="148"/>
    </row>
    <row r="202" spans="1:5" s="3" customFormat="1" ht="12.75">
      <c r="A202" s="54"/>
      <c r="C202" s="130"/>
      <c r="D202" s="4"/>
      <c r="E202" s="148"/>
    </row>
    <row r="203" spans="1:5" s="3" customFormat="1" ht="12.75">
      <c r="A203" s="54"/>
      <c r="C203" s="130"/>
      <c r="D203" s="4"/>
      <c r="E203" s="148"/>
    </row>
    <row r="204" spans="1:5" s="3" customFormat="1" ht="12.75">
      <c r="A204" s="54"/>
      <c r="C204" s="130"/>
      <c r="D204" s="4"/>
      <c r="E204" s="148"/>
    </row>
    <row r="205" spans="1:5" s="3" customFormat="1" ht="12.75">
      <c r="A205" s="54"/>
      <c r="C205" s="130"/>
      <c r="D205" s="4"/>
      <c r="E205" s="148"/>
    </row>
    <row r="206" spans="1:5" s="3" customFormat="1" ht="12.75">
      <c r="A206" s="54"/>
      <c r="C206" s="130"/>
      <c r="D206" s="4"/>
      <c r="E206" s="148"/>
    </row>
    <row r="207" spans="1:5" s="3" customFormat="1" ht="12.75">
      <c r="A207" s="54"/>
      <c r="C207" s="130"/>
      <c r="D207" s="4"/>
      <c r="E207" s="148"/>
    </row>
    <row r="208" spans="1:5" s="3" customFormat="1" ht="12.75">
      <c r="A208" s="54"/>
      <c r="C208" s="130"/>
      <c r="D208" s="4"/>
      <c r="E208" s="148"/>
    </row>
    <row r="209" spans="1:5" s="3" customFormat="1" ht="12.75">
      <c r="A209" s="54"/>
      <c r="C209" s="130"/>
      <c r="D209" s="4"/>
      <c r="E209" s="148"/>
    </row>
    <row r="210" spans="1:5" s="3" customFormat="1" ht="12.75">
      <c r="A210" s="54"/>
      <c r="C210" s="130"/>
      <c r="D210" s="4"/>
      <c r="E210" s="148"/>
    </row>
    <row r="211" spans="1:5" s="3" customFormat="1" ht="12.75">
      <c r="A211" s="54"/>
      <c r="C211" s="130"/>
      <c r="D211" s="4"/>
      <c r="E211" s="148"/>
    </row>
    <row r="212" spans="1:5" s="3" customFormat="1" ht="12.75">
      <c r="A212" s="54"/>
      <c r="C212" s="130"/>
      <c r="D212" s="4"/>
      <c r="E212" s="148"/>
    </row>
    <row r="213" spans="1:5" s="3" customFormat="1" ht="12.75">
      <c r="A213" s="54"/>
      <c r="C213" s="130"/>
      <c r="D213" s="4"/>
      <c r="E213" s="148"/>
    </row>
    <row r="214" spans="1:5" s="3" customFormat="1" ht="12.75">
      <c r="A214" s="54"/>
      <c r="C214" s="130"/>
      <c r="D214" s="4"/>
      <c r="E214" s="148"/>
    </row>
    <row r="215" spans="1:5" s="3" customFormat="1" ht="12.75">
      <c r="A215" s="54"/>
      <c r="C215" s="130"/>
      <c r="D215" s="4"/>
      <c r="E215" s="148"/>
    </row>
    <row r="216" spans="1:5" s="3" customFormat="1" ht="12.75">
      <c r="A216" s="54"/>
      <c r="C216" s="130"/>
      <c r="D216" s="4"/>
      <c r="E216" s="148"/>
    </row>
    <row r="217" spans="1:5" s="3" customFormat="1" ht="12.75">
      <c r="A217" s="54"/>
      <c r="C217" s="130"/>
      <c r="D217" s="4"/>
      <c r="E217" s="148"/>
    </row>
    <row r="218" spans="1:5" s="3" customFormat="1" ht="12.75">
      <c r="A218" s="54"/>
      <c r="C218" s="130"/>
      <c r="D218" s="4"/>
      <c r="E218" s="148"/>
    </row>
    <row r="219" spans="1:5" s="3" customFormat="1" ht="12.75">
      <c r="A219" s="54"/>
      <c r="C219" s="130"/>
      <c r="D219" s="4"/>
      <c r="E219" s="148"/>
    </row>
    <row r="220" spans="1:5" s="3" customFormat="1" ht="12.75">
      <c r="A220" s="54"/>
      <c r="C220" s="130"/>
      <c r="D220" s="4"/>
      <c r="E220" s="148"/>
    </row>
    <row r="221" spans="1:5" s="3" customFormat="1" ht="12.75">
      <c r="A221" s="54"/>
      <c r="C221" s="130"/>
      <c r="D221" s="4"/>
      <c r="E221" s="148"/>
    </row>
    <row r="222" spans="1:5" s="3" customFormat="1" ht="12.75">
      <c r="A222" s="54"/>
      <c r="C222" s="130"/>
      <c r="D222" s="4"/>
      <c r="E222" s="148"/>
    </row>
    <row r="223" spans="1:5" s="3" customFormat="1" ht="12.75">
      <c r="A223" s="54"/>
      <c r="C223" s="130"/>
      <c r="D223" s="4"/>
      <c r="E223" s="148"/>
    </row>
    <row r="224" spans="1:5" s="3" customFormat="1" ht="12.75">
      <c r="A224" s="54"/>
      <c r="C224" s="130"/>
      <c r="D224" s="4"/>
      <c r="E224" s="148"/>
    </row>
    <row r="225" spans="1:5" s="3" customFormat="1" ht="12.75">
      <c r="A225" s="54"/>
      <c r="C225" s="130"/>
      <c r="D225" s="4"/>
      <c r="E225" s="148"/>
    </row>
    <row r="226" spans="1:5" s="3" customFormat="1" ht="12.75">
      <c r="A226" s="54"/>
      <c r="C226" s="130"/>
      <c r="D226" s="4"/>
      <c r="E226" s="148"/>
    </row>
    <row r="227" spans="1:5" s="3" customFormat="1" ht="12.75">
      <c r="A227" s="54"/>
      <c r="C227" s="130"/>
      <c r="D227" s="4"/>
      <c r="E227" s="148"/>
    </row>
    <row r="228" spans="1:5" s="3" customFormat="1" ht="12.75">
      <c r="A228" s="54"/>
      <c r="C228" s="130"/>
      <c r="D228" s="4"/>
      <c r="E228" s="148"/>
    </row>
    <row r="229" spans="1:5" s="3" customFormat="1" ht="12.75">
      <c r="A229" s="54"/>
      <c r="C229" s="130"/>
      <c r="D229" s="4"/>
      <c r="E229" s="148"/>
    </row>
    <row r="230" spans="1:5" s="3" customFormat="1" ht="12.75">
      <c r="A230" s="54"/>
      <c r="C230" s="130"/>
      <c r="D230" s="4"/>
      <c r="E230" s="148"/>
    </row>
    <row r="231" spans="1:5" s="3" customFormat="1" ht="12.75">
      <c r="A231" s="54"/>
      <c r="C231" s="130"/>
      <c r="D231" s="4"/>
      <c r="E231" s="148"/>
    </row>
    <row r="232" spans="1:5" s="3" customFormat="1" ht="12.75">
      <c r="A232" s="54"/>
      <c r="C232" s="130"/>
      <c r="D232" s="4"/>
      <c r="E232" s="148"/>
    </row>
    <row r="233" spans="1:5" s="3" customFormat="1" ht="12.75">
      <c r="A233" s="54"/>
      <c r="C233" s="130"/>
      <c r="D233" s="4"/>
      <c r="E233" s="148"/>
    </row>
    <row r="234" spans="1:5" s="3" customFormat="1" ht="12.75">
      <c r="A234" s="54"/>
      <c r="C234" s="130"/>
      <c r="D234" s="4"/>
      <c r="E234" s="148"/>
    </row>
    <row r="235" spans="1:5" s="3" customFormat="1" ht="12.75">
      <c r="A235" s="54"/>
      <c r="C235" s="130"/>
      <c r="D235" s="4"/>
      <c r="E235" s="148"/>
    </row>
    <row r="236" spans="1:5" s="3" customFormat="1" ht="12.75">
      <c r="A236" s="54"/>
      <c r="C236" s="130"/>
      <c r="D236" s="4"/>
      <c r="E236" s="148"/>
    </row>
    <row r="237" spans="1:5" s="3" customFormat="1" ht="12.75">
      <c r="A237" s="54"/>
      <c r="C237" s="130"/>
      <c r="D237" s="4"/>
      <c r="E237" s="148"/>
    </row>
    <row r="238" spans="1:5" s="3" customFormat="1" ht="12.75">
      <c r="A238" s="54"/>
      <c r="C238" s="130"/>
      <c r="D238" s="4"/>
      <c r="E238" s="148"/>
    </row>
    <row r="239" spans="1:5" s="3" customFormat="1" ht="12.75">
      <c r="A239" s="54"/>
      <c r="C239" s="130"/>
      <c r="D239" s="4"/>
      <c r="E239" s="148"/>
    </row>
    <row r="240" spans="1:5" s="3" customFormat="1" ht="12.75">
      <c r="A240" s="54"/>
      <c r="C240" s="130"/>
      <c r="D240" s="4"/>
      <c r="E240" s="148"/>
    </row>
    <row r="241" spans="1:5" s="3" customFormat="1" ht="12.75">
      <c r="A241" s="54"/>
      <c r="C241" s="130"/>
      <c r="D241" s="4"/>
      <c r="E241" s="148"/>
    </row>
    <row r="242" spans="1:5" s="3" customFormat="1" ht="12.75">
      <c r="A242" s="54"/>
      <c r="C242" s="130"/>
      <c r="D242" s="4"/>
      <c r="E242" s="148"/>
    </row>
    <row r="243" spans="1:5" s="3" customFormat="1" ht="12.75">
      <c r="A243" s="54"/>
      <c r="C243" s="130"/>
      <c r="D243" s="4"/>
      <c r="E243" s="148"/>
    </row>
    <row r="244" spans="1:5" s="3" customFormat="1" ht="12.75">
      <c r="A244" s="54"/>
      <c r="C244" s="130"/>
      <c r="D244" s="4"/>
      <c r="E244" s="148"/>
    </row>
    <row r="245" spans="1:5" s="3" customFormat="1" ht="12.75">
      <c r="A245" s="54"/>
      <c r="C245" s="130"/>
      <c r="D245" s="4"/>
      <c r="E245" s="148"/>
    </row>
    <row r="246" spans="1:5" s="3" customFormat="1" ht="12.75">
      <c r="A246" s="54"/>
      <c r="C246" s="130"/>
      <c r="D246" s="4"/>
      <c r="E246" s="148"/>
    </row>
    <row r="247" spans="1:5" s="3" customFormat="1" ht="12.75">
      <c r="A247" s="54"/>
      <c r="C247" s="130"/>
      <c r="D247" s="4"/>
      <c r="E247" s="148"/>
    </row>
    <row r="248" spans="1:5" s="3" customFormat="1" ht="12.75">
      <c r="A248" s="54"/>
      <c r="C248" s="130"/>
      <c r="D248" s="4"/>
      <c r="E248" s="148"/>
    </row>
    <row r="249" spans="1:5" s="3" customFormat="1" ht="12.75">
      <c r="A249" s="54"/>
      <c r="C249" s="130"/>
      <c r="D249" s="4"/>
      <c r="E249" s="148"/>
    </row>
    <row r="250" spans="1:5" s="3" customFormat="1" ht="12.75">
      <c r="A250" s="54"/>
      <c r="C250" s="130"/>
      <c r="D250" s="4"/>
      <c r="E250" s="148"/>
    </row>
    <row r="251" spans="1:5" s="3" customFormat="1" ht="12.75">
      <c r="A251" s="54"/>
      <c r="C251" s="130"/>
      <c r="D251" s="4"/>
      <c r="E251" s="148"/>
    </row>
    <row r="252" spans="1:5" s="3" customFormat="1" ht="12.75">
      <c r="A252" s="54"/>
      <c r="C252" s="130"/>
      <c r="D252" s="4"/>
      <c r="E252" s="148"/>
    </row>
    <row r="253" spans="1:5" s="3" customFormat="1" ht="12.75">
      <c r="A253" s="54"/>
      <c r="C253" s="130"/>
      <c r="D253" s="4"/>
      <c r="E253" s="148"/>
    </row>
    <row r="254" spans="1:5" s="3" customFormat="1" ht="12.75">
      <c r="A254" s="54"/>
      <c r="C254" s="130"/>
      <c r="D254" s="4"/>
      <c r="E254" s="148"/>
    </row>
    <row r="255" spans="1:5" s="3" customFormat="1" ht="12.75">
      <c r="A255" s="54"/>
      <c r="C255" s="130"/>
      <c r="D255" s="4"/>
      <c r="E255" s="148"/>
    </row>
    <row r="256" spans="1:5" s="3" customFormat="1" ht="12.75">
      <c r="A256" s="54"/>
      <c r="C256" s="130"/>
      <c r="D256" s="4"/>
      <c r="E256" s="148"/>
    </row>
    <row r="257" spans="1:5" s="3" customFormat="1" ht="12.75">
      <c r="A257" s="54"/>
      <c r="C257" s="130"/>
      <c r="D257" s="4"/>
      <c r="E257" s="148"/>
    </row>
    <row r="258" spans="1:5" s="3" customFormat="1" ht="12.75">
      <c r="A258" s="54"/>
      <c r="C258" s="130"/>
      <c r="D258" s="4"/>
      <c r="E258" s="148"/>
    </row>
    <row r="259" spans="1:5" s="3" customFormat="1" ht="12.75">
      <c r="A259" s="54"/>
      <c r="C259" s="130"/>
      <c r="D259" s="4"/>
      <c r="E259" s="148"/>
    </row>
    <row r="260" spans="1:5" s="3" customFormat="1" ht="12.75">
      <c r="A260" s="54"/>
      <c r="C260" s="130"/>
      <c r="D260" s="4"/>
      <c r="E260" s="148"/>
    </row>
    <row r="261" spans="1:5" s="3" customFormat="1" ht="12.75">
      <c r="A261" s="54"/>
      <c r="C261" s="130"/>
      <c r="D261" s="4"/>
      <c r="E261" s="148"/>
    </row>
    <row r="262" spans="1:5" s="3" customFormat="1" ht="12.75">
      <c r="A262" s="54"/>
      <c r="C262" s="130"/>
      <c r="D262" s="4"/>
      <c r="E262" s="148"/>
    </row>
    <row r="263" spans="1:5" s="3" customFormat="1" ht="12.75">
      <c r="A263" s="54"/>
      <c r="C263" s="130"/>
      <c r="D263" s="4"/>
      <c r="E263" s="148"/>
    </row>
    <row r="264" spans="1:5" s="3" customFormat="1" ht="12.75">
      <c r="A264" s="54"/>
      <c r="C264" s="130"/>
      <c r="D264" s="4"/>
      <c r="E264" s="148"/>
    </row>
    <row r="265" spans="1:5" s="3" customFormat="1" ht="12.75">
      <c r="A265" s="54"/>
      <c r="C265" s="130"/>
      <c r="D265" s="4"/>
      <c r="E265" s="148"/>
    </row>
    <row r="266" spans="1:5" s="3" customFormat="1" ht="12.75">
      <c r="A266" s="54"/>
      <c r="C266" s="130"/>
      <c r="D266" s="4"/>
      <c r="E266" s="148"/>
    </row>
    <row r="267" spans="1:5" s="3" customFormat="1" ht="12.75">
      <c r="A267" s="54"/>
      <c r="C267" s="130"/>
      <c r="D267" s="4"/>
      <c r="E267" s="148"/>
    </row>
    <row r="268" spans="1:5" s="3" customFormat="1" ht="12.75">
      <c r="A268" s="54"/>
      <c r="C268" s="130"/>
      <c r="D268" s="4"/>
      <c r="E268" s="148"/>
    </row>
    <row r="269" spans="1:5" s="3" customFormat="1" ht="12.75">
      <c r="A269" s="54"/>
      <c r="C269" s="130"/>
      <c r="D269" s="4"/>
      <c r="E269" s="148"/>
    </row>
    <row r="270" spans="1:5" s="3" customFormat="1" ht="12.75">
      <c r="A270" s="54"/>
      <c r="C270" s="130"/>
      <c r="D270" s="4"/>
      <c r="E270" s="148"/>
    </row>
    <row r="271" spans="1:5" s="3" customFormat="1" ht="12.75">
      <c r="A271" s="54"/>
      <c r="C271" s="130"/>
      <c r="D271" s="4"/>
      <c r="E271" s="148"/>
    </row>
    <row r="272" spans="1:5" s="3" customFormat="1" ht="12.75">
      <c r="A272" s="54"/>
      <c r="C272" s="130"/>
      <c r="D272" s="4"/>
      <c r="E272" s="148"/>
    </row>
    <row r="273" spans="1:5" s="3" customFormat="1" ht="12.75">
      <c r="A273" s="54"/>
      <c r="C273" s="130"/>
      <c r="D273" s="4"/>
      <c r="E273" s="148"/>
    </row>
    <row r="274" spans="1:5" s="3" customFormat="1" ht="12.75">
      <c r="A274" s="54"/>
      <c r="C274" s="130"/>
      <c r="D274" s="4"/>
      <c r="E274" s="148"/>
    </row>
    <row r="275" spans="1:5" s="3" customFormat="1" ht="12.75">
      <c r="A275" s="54"/>
      <c r="C275" s="130"/>
      <c r="D275" s="4"/>
      <c r="E275" s="148"/>
    </row>
    <row r="276" spans="1:5" s="3" customFormat="1" ht="12.75">
      <c r="A276" s="54"/>
      <c r="C276" s="130"/>
      <c r="D276" s="4"/>
      <c r="E276" s="148"/>
    </row>
    <row r="277" spans="1:5" s="3" customFormat="1" ht="12.75">
      <c r="A277" s="54"/>
      <c r="C277" s="130"/>
      <c r="D277" s="4"/>
      <c r="E277" s="148"/>
    </row>
    <row r="278" spans="1:5" s="3" customFormat="1" ht="12.75">
      <c r="A278" s="54"/>
      <c r="C278" s="130"/>
      <c r="D278" s="4"/>
      <c r="E278" s="148"/>
    </row>
    <row r="279" spans="1:5" s="3" customFormat="1" ht="12.75">
      <c r="A279" s="54"/>
      <c r="C279" s="130"/>
      <c r="D279" s="4"/>
      <c r="E279" s="148"/>
    </row>
    <row r="280" spans="1:5" s="3" customFormat="1" ht="12.75">
      <c r="A280" s="54"/>
      <c r="C280" s="130"/>
      <c r="D280" s="4"/>
      <c r="E280" s="148"/>
    </row>
    <row r="281" spans="1:5" s="3" customFormat="1" ht="12.75">
      <c r="A281" s="54"/>
      <c r="C281" s="130"/>
      <c r="D281" s="4"/>
      <c r="E281" s="148"/>
    </row>
    <row r="282" spans="1:5" s="3" customFormat="1" ht="12.75">
      <c r="A282" s="54"/>
      <c r="C282" s="130"/>
      <c r="D282" s="4"/>
      <c r="E282" s="148"/>
    </row>
    <row r="283" spans="1:5" s="3" customFormat="1" ht="12.75">
      <c r="A283" s="54"/>
      <c r="C283" s="130"/>
      <c r="D283" s="4"/>
      <c r="E283" s="148"/>
    </row>
    <row r="284" spans="1:5" s="3" customFormat="1" ht="12.75">
      <c r="A284" s="54"/>
      <c r="C284" s="130"/>
      <c r="D284" s="4"/>
      <c r="E284" s="148"/>
    </row>
    <row r="285" spans="1:5" s="3" customFormat="1" ht="12.75">
      <c r="A285" s="54"/>
      <c r="C285" s="130"/>
      <c r="D285" s="4"/>
      <c r="E285" s="148"/>
    </row>
    <row r="286" spans="1:5" s="3" customFormat="1" ht="12.75">
      <c r="A286" s="54"/>
      <c r="C286" s="130"/>
      <c r="D286" s="4"/>
      <c r="E286" s="148"/>
    </row>
    <row r="287" spans="1:5" s="3" customFormat="1" ht="12.75">
      <c r="A287" s="54"/>
      <c r="C287" s="130"/>
      <c r="D287" s="4"/>
      <c r="E287" s="148"/>
    </row>
    <row r="288" spans="1:5" s="3" customFormat="1" ht="12.75">
      <c r="A288" s="54"/>
      <c r="C288" s="130"/>
      <c r="D288" s="4"/>
      <c r="E288" s="148"/>
    </row>
    <row r="289" spans="1:5" s="3" customFormat="1" ht="12.75">
      <c r="A289" s="54"/>
      <c r="C289" s="130"/>
      <c r="D289" s="4"/>
      <c r="E289" s="148"/>
    </row>
    <row r="290" spans="1:5" s="3" customFormat="1" ht="12.75">
      <c r="A290" s="54"/>
      <c r="C290" s="130"/>
      <c r="D290" s="4"/>
      <c r="E290" s="148"/>
    </row>
    <row r="291" spans="1:5" s="3" customFormat="1" ht="12.75">
      <c r="A291" s="54"/>
      <c r="C291" s="130"/>
      <c r="D291" s="4"/>
      <c r="E291" s="148"/>
    </row>
    <row r="292" spans="1:5" s="3" customFormat="1" ht="12.75">
      <c r="A292" s="54"/>
      <c r="C292" s="130"/>
      <c r="D292" s="4"/>
      <c r="E292" s="148"/>
    </row>
    <row r="293" spans="1:5" s="3" customFormat="1" ht="12.75">
      <c r="A293" s="54"/>
      <c r="C293" s="130"/>
      <c r="D293" s="4"/>
      <c r="E293" s="148"/>
    </row>
    <row r="294" spans="1:5" s="3" customFormat="1" ht="12.75">
      <c r="A294" s="54"/>
      <c r="C294" s="130"/>
      <c r="D294" s="4"/>
      <c r="E294" s="148"/>
    </row>
    <row r="295" spans="1:5" s="3" customFormat="1" ht="12.75">
      <c r="A295" s="54"/>
      <c r="C295" s="130"/>
      <c r="D295" s="4"/>
      <c r="E295" s="148"/>
    </row>
    <row r="296" spans="1:5" s="3" customFormat="1" ht="12.75">
      <c r="A296" s="54"/>
      <c r="C296" s="130"/>
      <c r="D296" s="4"/>
      <c r="E296" s="148"/>
    </row>
    <row r="297" spans="1:5" s="3" customFormat="1" ht="12.75">
      <c r="A297" s="54"/>
      <c r="C297" s="130"/>
      <c r="D297" s="4"/>
      <c r="E297" s="148"/>
    </row>
    <row r="298" spans="1:5" s="3" customFormat="1" ht="12.75">
      <c r="A298" s="54"/>
      <c r="C298" s="130"/>
      <c r="D298" s="4"/>
      <c r="E298" s="148"/>
    </row>
    <row r="299" spans="1:5" s="3" customFormat="1" ht="12.75">
      <c r="A299" s="54"/>
      <c r="C299" s="130"/>
      <c r="D299" s="4"/>
      <c r="E299" s="148"/>
    </row>
    <row r="300" spans="1:5" s="3" customFormat="1" ht="12.75">
      <c r="A300" s="54"/>
      <c r="C300" s="130"/>
      <c r="D300" s="4"/>
      <c r="E300" s="148"/>
    </row>
    <row r="301" spans="1:5" s="3" customFormat="1" ht="12.75">
      <c r="A301" s="54"/>
      <c r="C301" s="130"/>
      <c r="D301" s="4"/>
      <c r="E301" s="148"/>
    </row>
    <row r="302" spans="1:5" s="3" customFormat="1" ht="12.75">
      <c r="A302" s="54"/>
      <c r="C302" s="130"/>
      <c r="D302" s="4"/>
      <c r="E302" s="148"/>
    </row>
    <row r="303" spans="1:5" s="3" customFormat="1" ht="12.75">
      <c r="A303" s="54"/>
      <c r="C303" s="130"/>
      <c r="D303" s="4"/>
      <c r="E303" s="148"/>
    </row>
    <row r="304" spans="1:5" s="3" customFormat="1" ht="12.75">
      <c r="A304" s="54"/>
      <c r="C304" s="130"/>
      <c r="D304" s="4"/>
      <c r="E304" s="148"/>
    </row>
    <row r="305" spans="1:5" s="3" customFormat="1" ht="12.75">
      <c r="A305" s="54"/>
      <c r="C305" s="130"/>
      <c r="D305" s="4"/>
      <c r="E305" s="148"/>
    </row>
    <row r="306" spans="1:5" s="3" customFormat="1" ht="12.75">
      <c r="A306" s="54"/>
      <c r="C306" s="130"/>
      <c r="D306" s="4"/>
      <c r="E306" s="148"/>
    </row>
    <row r="307" spans="1:5" s="3" customFormat="1" ht="12.75">
      <c r="A307" s="54"/>
      <c r="C307" s="130"/>
      <c r="D307" s="4"/>
      <c r="E307" s="148"/>
    </row>
    <row r="308" spans="1:5" s="3" customFormat="1" ht="12.75">
      <c r="A308" s="54"/>
      <c r="C308" s="130"/>
      <c r="D308" s="4"/>
      <c r="E308" s="148"/>
    </row>
    <row r="309" spans="1:5" s="3" customFormat="1" ht="12.75">
      <c r="A309" s="54"/>
      <c r="C309" s="130"/>
      <c r="D309" s="4"/>
      <c r="E309" s="148"/>
    </row>
    <row r="310" spans="1:5" s="3" customFormat="1" ht="12.75">
      <c r="A310" s="54"/>
      <c r="C310" s="130"/>
      <c r="D310" s="4"/>
      <c r="E310" s="148"/>
    </row>
    <row r="311" spans="1:5" s="3" customFormat="1" ht="12.75">
      <c r="A311" s="54"/>
      <c r="C311" s="130"/>
      <c r="D311" s="4"/>
      <c r="E311" s="148"/>
    </row>
    <row r="312" spans="1:5" s="3" customFormat="1" ht="12.75">
      <c r="A312" s="54"/>
      <c r="C312" s="130"/>
      <c r="D312" s="4"/>
      <c r="E312" s="148"/>
    </row>
    <row r="313" spans="1:5" s="3" customFormat="1" ht="12.75">
      <c r="A313" s="54"/>
      <c r="C313" s="130"/>
      <c r="D313" s="4"/>
      <c r="E313" s="148"/>
    </row>
    <row r="314" spans="1:5" s="3" customFormat="1" ht="12.75">
      <c r="A314" s="54"/>
      <c r="C314" s="130"/>
      <c r="D314" s="4"/>
      <c r="E314" s="148"/>
    </row>
    <row r="315" spans="1:5" s="3" customFormat="1" ht="12.75">
      <c r="A315" s="54"/>
      <c r="C315" s="130"/>
      <c r="D315" s="4"/>
      <c r="E315" s="148"/>
    </row>
    <row r="316" spans="1:5" s="3" customFormat="1" ht="12.75">
      <c r="A316" s="54"/>
      <c r="C316" s="130"/>
      <c r="D316" s="4"/>
      <c r="E316" s="148"/>
    </row>
    <row r="317" spans="1:5" s="3" customFormat="1" ht="12.75">
      <c r="A317" s="54"/>
      <c r="C317" s="130"/>
      <c r="D317" s="4"/>
      <c r="E317" s="148"/>
    </row>
    <row r="318" spans="1:5" s="3" customFormat="1" ht="12.75">
      <c r="A318" s="54"/>
      <c r="C318" s="130"/>
      <c r="D318" s="4"/>
      <c r="E318" s="148"/>
    </row>
    <row r="319" spans="1:5" s="3" customFormat="1" ht="12.75">
      <c r="A319" s="54"/>
      <c r="C319" s="130"/>
      <c r="D319" s="4"/>
      <c r="E319" s="148"/>
    </row>
    <row r="320" spans="1:5" s="3" customFormat="1" ht="12.75">
      <c r="A320" s="54"/>
      <c r="C320" s="130"/>
      <c r="D320" s="4"/>
      <c r="E320" s="148"/>
    </row>
    <row r="321" spans="1:5" s="3" customFormat="1" ht="12.75">
      <c r="A321" s="54"/>
      <c r="C321" s="130"/>
      <c r="D321" s="4"/>
      <c r="E321" s="148"/>
    </row>
    <row r="322" spans="1:5" s="3" customFormat="1" ht="12.75">
      <c r="A322" s="54"/>
      <c r="C322" s="130"/>
      <c r="D322" s="4"/>
      <c r="E322" s="148"/>
    </row>
    <row r="323" spans="1:5" s="3" customFormat="1" ht="12.75">
      <c r="A323" s="54"/>
      <c r="C323" s="130"/>
      <c r="D323" s="4"/>
      <c r="E323" s="148"/>
    </row>
    <row r="324" spans="1:5" s="3" customFormat="1" ht="12.75">
      <c r="A324" s="54"/>
      <c r="C324" s="130"/>
      <c r="D324" s="4"/>
      <c r="E324" s="148"/>
    </row>
    <row r="325" spans="1:5" s="3" customFormat="1" ht="12.75">
      <c r="A325" s="54"/>
      <c r="C325" s="130"/>
      <c r="D325" s="4"/>
      <c r="E325" s="148"/>
    </row>
    <row r="326" spans="1:5" s="3" customFormat="1" ht="12.75">
      <c r="A326" s="54"/>
      <c r="C326" s="130"/>
      <c r="D326" s="4"/>
      <c r="E326" s="148"/>
    </row>
    <row r="327" spans="1:5" s="3" customFormat="1" ht="12.75">
      <c r="A327" s="54"/>
      <c r="C327" s="130"/>
      <c r="D327" s="4"/>
      <c r="E327" s="148"/>
    </row>
    <row r="328" spans="1:5" s="3" customFormat="1" ht="12.75">
      <c r="A328" s="54"/>
      <c r="C328" s="130"/>
      <c r="D328" s="4"/>
      <c r="E328" s="148"/>
    </row>
    <row r="329" spans="1:5" s="3" customFormat="1" ht="12.75">
      <c r="A329" s="54"/>
      <c r="C329" s="130"/>
      <c r="D329" s="4"/>
      <c r="E329" s="148"/>
    </row>
    <row r="330" spans="1:5" s="3" customFormat="1" ht="12.75">
      <c r="A330" s="54"/>
      <c r="C330" s="130"/>
      <c r="D330" s="4"/>
      <c r="E330" s="148"/>
    </row>
    <row r="331" spans="1:5" s="3" customFormat="1" ht="12.75">
      <c r="A331" s="54"/>
      <c r="C331" s="130"/>
      <c r="D331" s="4"/>
      <c r="E331" s="148"/>
    </row>
    <row r="332" spans="1:5" s="3" customFormat="1" ht="12.75">
      <c r="A332" s="54"/>
      <c r="C332" s="130"/>
      <c r="D332" s="4"/>
      <c r="E332" s="148"/>
    </row>
    <row r="333" spans="1:5" s="3" customFormat="1" ht="12.75">
      <c r="A333" s="54"/>
      <c r="C333" s="130"/>
      <c r="D333" s="4"/>
      <c r="E333" s="148"/>
    </row>
    <row r="334" spans="1:5" s="3" customFormat="1" ht="12.75">
      <c r="A334" s="54"/>
      <c r="C334" s="130"/>
      <c r="D334" s="4"/>
      <c r="E334" s="148"/>
    </row>
    <row r="335" spans="1:5" s="3" customFormat="1" ht="12.75">
      <c r="A335" s="54"/>
      <c r="C335" s="130"/>
      <c r="D335" s="4"/>
      <c r="E335" s="148"/>
    </row>
    <row r="336" spans="1:5" s="3" customFormat="1" ht="12.75">
      <c r="A336" s="54"/>
      <c r="C336" s="130"/>
      <c r="D336" s="4"/>
      <c r="E336" s="148"/>
    </row>
    <row r="337" spans="1:5" s="3" customFormat="1" ht="12.75">
      <c r="A337" s="54"/>
      <c r="C337" s="130"/>
      <c r="D337" s="4"/>
      <c r="E337" s="148"/>
    </row>
    <row r="338" spans="1:5" s="3" customFormat="1" ht="12.75">
      <c r="A338" s="54"/>
      <c r="C338" s="130"/>
      <c r="D338" s="4"/>
      <c r="E338" s="148"/>
    </row>
    <row r="339" spans="1:5" s="3" customFormat="1" ht="12.75">
      <c r="A339" s="54"/>
      <c r="C339" s="130"/>
      <c r="D339" s="4"/>
      <c r="E339" s="148"/>
    </row>
    <row r="340" spans="1:5" s="3" customFormat="1" ht="12.75">
      <c r="A340" s="54"/>
      <c r="C340" s="130"/>
      <c r="D340" s="4"/>
      <c r="E340" s="148"/>
    </row>
    <row r="341" spans="1:5" s="3" customFormat="1" ht="12.75">
      <c r="A341" s="54"/>
      <c r="C341" s="130"/>
      <c r="D341" s="4"/>
      <c r="E341" s="148"/>
    </row>
    <row r="342" spans="1:5" s="3" customFormat="1" ht="12.75">
      <c r="A342" s="54"/>
      <c r="C342" s="130"/>
      <c r="D342" s="4"/>
      <c r="E342" s="148"/>
    </row>
    <row r="343" spans="1:5" s="3" customFormat="1" ht="12.75">
      <c r="A343" s="54"/>
      <c r="C343" s="130"/>
      <c r="D343" s="4"/>
      <c r="E343" s="148"/>
    </row>
    <row r="344" spans="1:5" s="3" customFormat="1" ht="12.75">
      <c r="A344" s="54"/>
      <c r="C344" s="130"/>
      <c r="D344" s="4"/>
      <c r="E344" s="148"/>
    </row>
    <row r="345" spans="1:5" s="3" customFormat="1" ht="12.75">
      <c r="A345" s="54"/>
      <c r="C345" s="130"/>
      <c r="D345" s="4"/>
      <c r="E345" s="148"/>
    </row>
    <row r="346" spans="1:5" s="3" customFormat="1" ht="12.75">
      <c r="A346" s="54"/>
      <c r="C346" s="130"/>
      <c r="D346" s="4"/>
      <c r="E346" s="148"/>
    </row>
    <row r="347" spans="1:5" s="3" customFormat="1" ht="12.75">
      <c r="A347" s="54"/>
      <c r="C347" s="130"/>
      <c r="D347" s="4"/>
      <c r="E347" s="148"/>
    </row>
    <row r="348" spans="1:5" s="3" customFormat="1" ht="12.75">
      <c r="A348" s="54"/>
      <c r="C348" s="130"/>
      <c r="D348" s="4"/>
      <c r="E348" s="148"/>
    </row>
    <row r="349" spans="1:5" s="3" customFormat="1" ht="12.75">
      <c r="A349" s="54"/>
      <c r="C349" s="130"/>
      <c r="D349" s="4"/>
      <c r="E349" s="148"/>
    </row>
    <row r="350" spans="1:5" s="3" customFormat="1" ht="12.75">
      <c r="A350" s="54"/>
      <c r="C350" s="130"/>
      <c r="D350" s="4"/>
      <c r="E350" s="148"/>
    </row>
    <row r="351" spans="1:5" s="3" customFormat="1" ht="12.75">
      <c r="A351" s="54"/>
      <c r="C351" s="130"/>
      <c r="D351" s="4"/>
      <c r="E351" s="148"/>
    </row>
    <row r="352" spans="1:5" s="3" customFormat="1" ht="12.75">
      <c r="A352" s="54"/>
      <c r="C352" s="130"/>
      <c r="D352" s="4"/>
      <c r="E352" s="148"/>
    </row>
    <row r="353" spans="1:5" s="3" customFormat="1" ht="12.75">
      <c r="A353" s="54"/>
      <c r="C353" s="130"/>
      <c r="D353" s="4"/>
      <c r="E353" s="148"/>
    </row>
    <row r="354" spans="1:5" s="3" customFormat="1" ht="12.75">
      <c r="A354" s="54"/>
      <c r="C354" s="130"/>
      <c r="D354" s="4"/>
      <c r="E354" s="148"/>
    </row>
    <row r="355" spans="1:5" s="3" customFormat="1" ht="12.75">
      <c r="A355" s="54"/>
      <c r="C355" s="130"/>
      <c r="D355" s="4"/>
      <c r="E355" s="148"/>
    </row>
    <row r="356" spans="1:5" s="3" customFormat="1" ht="12.75">
      <c r="A356" s="54"/>
      <c r="C356" s="130"/>
      <c r="D356" s="4"/>
      <c r="E356" s="148"/>
    </row>
    <row r="357" spans="1:5" s="3" customFormat="1" ht="12.75">
      <c r="A357" s="54"/>
      <c r="C357" s="130"/>
      <c r="D357" s="4"/>
      <c r="E357" s="148"/>
    </row>
    <row r="358" spans="1:5" s="3" customFormat="1" ht="12.75">
      <c r="A358" s="54"/>
      <c r="C358" s="130"/>
      <c r="D358" s="4"/>
      <c r="E358" s="148"/>
    </row>
    <row r="359" spans="1:5" s="3" customFormat="1" ht="12.75">
      <c r="A359" s="54"/>
      <c r="C359" s="130"/>
      <c r="D359" s="4"/>
      <c r="E359" s="148"/>
    </row>
    <row r="360" spans="1:5" s="3" customFormat="1" ht="12.75">
      <c r="A360" s="54"/>
      <c r="C360" s="130"/>
      <c r="D360" s="4"/>
      <c r="E360" s="148"/>
    </row>
    <row r="361" spans="1:5" s="3" customFormat="1" ht="12.75">
      <c r="A361" s="54"/>
      <c r="C361" s="130"/>
      <c r="D361" s="4"/>
      <c r="E361" s="148"/>
    </row>
    <row r="362" spans="1:5" s="3" customFormat="1" ht="12.75">
      <c r="A362" s="54"/>
      <c r="C362" s="130"/>
      <c r="D362" s="4"/>
      <c r="E362" s="148"/>
    </row>
    <row r="363" spans="1:5" s="3" customFormat="1" ht="12.75">
      <c r="A363" s="54"/>
      <c r="C363" s="130"/>
      <c r="D363" s="4"/>
      <c r="E363" s="148"/>
    </row>
    <row r="364" spans="1:5" s="3" customFormat="1" ht="12.75">
      <c r="A364" s="54"/>
      <c r="C364" s="130"/>
      <c r="D364" s="4"/>
      <c r="E364" s="148"/>
    </row>
    <row r="365" spans="1:5" s="3" customFormat="1" ht="12.75">
      <c r="A365" s="54"/>
      <c r="C365" s="130"/>
      <c r="D365" s="4"/>
      <c r="E365" s="148"/>
    </row>
    <row r="366" spans="1:5" s="3" customFormat="1" ht="12.75">
      <c r="A366" s="54"/>
      <c r="C366" s="130"/>
      <c r="D366" s="4"/>
      <c r="E366" s="148"/>
    </row>
    <row r="367" spans="1:5" s="3" customFormat="1" ht="12.75">
      <c r="A367" s="54"/>
      <c r="C367" s="130"/>
      <c r="D367" s="4"/>
      <c r="E367" s="148"/>
    </row>
    <row r="368" spans="1:5" s="3" customFormat="1" ht="12.75">
      <c r="A368" s="54"/>
      <c r="C368" s="130"/>
      <c r="D368" s="4"/>
      <c r="E368" s="148"/>
    </row>
    <row r="369" spans="1:5" s="3" customFormat="1" ht="12.75">
      <c r="A369" s="54"/>
      <c r="C369" s="130"/>
      <c r="D369" s="4"/>
      <c r="E369" s="148"/>
    </row>
    <row r="370" spans="1:5" s="3" customFormat="1" ht="12.75">
      <c r="A370" s="54"/>
      <c r="C370" s="130"/>
      <c r="D370" s="4"/>
      <c r="E370" s="148"/>
    </row>
    <row r="371" spans="1:5" s="3" customFormat="1" ht="12.75">
      <c r="A371" s="54"/>
      <c r="C371" s="130"/>
      <c r="D371" s="4"/>
      <c r="E371" s="148"/>
    </row>
    <row r="372" spans="1:5" s="3" customFormat="1" ht="12.75">
      <c r="A372" s="54"/>
      <c r="C372" s="130"/>
      <c r="D372" s="4"/>
      <c r="E372" s="148"/>
    </row>
    <row r="373" spans="1:5" s="3" customFormat="1" ht="12.75">
      <c r="A373" s="54"/>
      <c r="C373" s="130"/>
      <c r="D373" s="4"/>
      <c r="E373" s="148"/>
    </row>
    <row r="374" spans="1:5" s="3" customFormat="1" ht="12.75">
      <c r="A374" s="54"/>
      <c r="C374" s="130"/>
      <c r="D374" s="4"/>
      <c r="E374" s="148"/>
    </row>
    <row r="375" spans="1:5" s="3" customFormat="1" ht="12.75">
      <c r="A375" s="54"/>
      <c r="C375" s="130"/>
      <c r="D375" s="4"/>
      <c r="E375" s="148"/>
    </row>
    <row r="376" spans="1:5" s="3" customFormat="1" ht="12.75">
      <c r="A376" s="54"/>
      <c r="C376" s="130"/>
      <c r="D376" s="4"/>
      <c r="E376" s="148"/>
    </row>
    <row r="377" spans="1:5" s="3" customFormat="1" ht="12.75">
      <c r="A377" s="54"/>
      <c r="C377" s="130"/>
      <c r="D377" s="4"/>
      <c r="E377" s="148"/>
    </row>
    <row r="378" spans="1:5" s="3" customFormat="1" ht="12.75">
      <c r="A378" s="54"/>
      <c r="C378" s="130"/>
      <c r="D378" s="4"/>
      <c r="E378" s="148"/>
    </row>
    <row r="379" spans="1:5" s="3" customFormat="1" ht="12.75">
      <c r="A379" s="54"/>
      <c r="C379" s="130"/>
      <c r="D379" s="4"/>
      <c r="E379" s="148"/>
    </row>
    <row r="380" spans="1:5" s="3" customFormat="1" ht="12.75">
      <c r="A380" s="54"/>
      <c r="C380" s="130"/>
      <c r="D380" s="4"/>
      <c r="E380" s="148"/>
    </row>
    <row r="381" spans="1:5" s="3" customFormat="1" ht="12.75">
      <c r="A381" s="54"/>
      <c r="C381" s="130"/>
      <c r="D381" s="4"/>
      <c r="E381" s="148"/>
    </row>
    <row r="382" spans="1:5" s="3" customFormat="1" ht="12.75">
      <c r="A382" s="54"/>
      <c r="C382" s="130"/>
      <c r="D382" s="4"/>
      <c r="E382" s="148"/>
    </row>
    <row r="383" spans="1:5" s="3" customFormat="1" ht="12.75">
      <c r="A383" s="54"/>
      <c r="C383" s="130"/>
      <c r="D383" s="4"/>
      <c r="E383" s="148"/>
    </row>
    <row r="384" spans="1:5" s="3" customFormat="1" ht="12.75">
      <c r="A384" s="54"/>
      <c r="C384" s="130"/>
      <c r="D384" s="4"/>
      <c r="E384" s="148"/>
    </row>
    <row r="385" spans="1:5" s="3" customFormat="1" ht="12.75">
      <c r="A385" s="54"/>
      <c r="C385" s="130"/>
      <c r="D385" s="4"/>
      <c r="E385" s="148"/>
    </row>
    <row r="386" spans="1:5" s="3" customFormat="1" ht="12.75">
      <c r="A386" s="54"/>
      <c r="C386" s="130"/>
      <c r="D386" s="4"/>
      <c r="E386" s="148"/>
    </row>
    <row r="387" spans="1:5" s="3" customFormat="1" ht="12.75">
      <c r="A387" s="54"/>
      <c r="C387" s="130"/>
      <c r="D387" s="4"/>
      <c r="E387" s="148"/>
    </row>
    <row r="388" spans="1:5" s="3" customFormat="1" ht="12.75">
      <c r="A388" s="54"/>
      <c r="C388" s="130"/>
      <c r="D388" s="4"/>
      <c r="E388" s="148"/>
    </row>
    <row r="389" spans="1:5" s="3" customFormat="1" ht="12.75">
      <c r="A389" s="54"/>
      <c r="C389" s="130"/>
      <c r="D389" s="4"/>
      <c r="E389" s="148"/>
    </row>
    <row r="390" spans="1:5" s="3" customFormat="1" ht="12.75">
      <c r="A390" s="54"/>
      <c r="C390" s="130"/>
      <c r="D390" s="4"/>
      <c r="E390" s="148"/>
    </row>
    <row r="391" spans="1:5" s="3" customFormat="1" ht="12.75">
      <c r="A391" s="54"/>
      <c r="C391" s="130"/>
      <c r="D391" s="4"/>
      <c r="E391" s="148"/>
    </row>
    <row r="392" spans="1:5" s="3" customFormat="1" ht="12.75">
      <c r="A392" s="54"/>
      <c r="C392" s="130"/>
      <c r="D392" s="4"/>
      <c r="E392" s="148"/>
    </row>
    <row r="393" spans="1:5" s="3" customFormat="1" ht="12.75">
      <c r="A393" s="54"/>
      <c r="C393" s="130"/>
      <c r="D393" s="4"/>
      <c r="E393" s="148"/>
    </row>
    <row r="394" spans="1:5" s="3" customFormat="1" ht="12.75">
      <c r="A394" s="54"/>
      <c r="C394" s="130"/>
      <c r="D394" s="4"/>
      <c r="E394" s="148"/>
    </row>
    <row r="395" spans="1:5" s="3" customFormat="1" ht="12.75">
      <c r="A395" s="54"/>
      <c r="C395" s="130"/>
      <c r="D395" s="4"/>
      <c r="E395" s="148"/>
    </row>
    <row r="396" spans="1:5" s="3" customFormat="1" ht="12.75">
      <c r="A396" s="54"/>
      <c r="C396" s="130"/>
      <c r="D396" s="4"/>
      <c r="E396" s="148"/>
    </row>
    <row r="397" spans="1:5" s="3" customFormat="1" ht="12.75">
      <c r="A397" s="54"/>
      <c r="C397" s="130"/>
      <c r="D397" s="4"/>
      <c r="E397" s="148"/>
    </row>
    <row r="398" spans="1:5" s="3" customFormat="1" ht="12.75">
      <c r="A398" s="54"/>
      <c r="C398" s="130"/>
      <c r="D398" s="4"/>
      <c r="E398" s="148"/>
    </row>
    <row r="399" spans="1:5" s="3" customFormat="1" ht="12.75">
      <c r="A399" s="54"/>
      <c r="C399" s="130"/>
      <c r="D399" s="4"/>
      <c r="E399" s="148"/>
    </row>
    <row r="400" spans="1:5" s="3" customFormat="1" ht="12.75">
      <c r="A400" s="54"/>
      <c r="C400" s="130"/>
      <c r="D400" s="4"/>
      <c r="E400" s="148"/>
    </row>
    <row r="401" spans="1:5" s="3" customFormat="1" ht="12.75">
      <c r="A401" s="54"/>
      <c r="C401" s="130"/>
      <c r="D401" s="4"/>
      <c r="E401" s="148"/>
    </row>
    <row r="402" spans="1:5" s="3" customFormat="1" ht="12.75">
      <c r="A402" s="54"/>
      <c r="C402" s="130"/>
      <c r="D402" s="4"/>
      <c r="E402" s="148"/>
    </row>
    <row r="403" spans="1:5" s="3" customFormat="1" ht="12.75">
      <c r="A403" s="54"/>
      <c r="C403" s="130"/>
      <c r="D403" s="4"/>
      <c r="E403" s="148"/>
    </row>
    <row r="404" spans="1:5" s="3" customFormat="1" ht="12.75">
      <c r="A404" s="54"/>
      <c r="C404" s="130"/>
      <c r="D404" s="4"/>
      <c r="E404" s="148"/>
    </row>
    <row r="405" spans="1:5" s="3" customFormat="1" ht="12.75">
      <c r="A405" s="54"/>
      <c r="C405" s="130"/>
      <c r="D405" s="4"/>
      <c r="E405" s="148"/>
    </row>
    <row r="406" spans="1:5" s="3" customFormat="1" ht="12.75">
      <c r="A406" s="54"/>
      <c r="C406" s="130"/>
      <c r="D406" s="4"/>
      <c r="E406" s="148"/>
    </row>
    <row r="407" spans="1:5" s="3" customFormat="1" ht="12.75">
      <c r="A407" s="54"/>
      <c r="C407" s="130"/>
      <c r="D407" s="4"/>
      <c r="E407" s="148"/>
    </row>
    <row r="408" spans="1:5" s="3" customFormat="1" ht="12.75">
      <c r="A408" s="54"/>
      <c r="C408" s="130"/>
      <c r="D408" s="4"/>
      <c r="E408" s="148"/>
    </row>
    <row r="409" spans="1:5" s="3" customFormat="1" ht="12.75">
      <c r="A409" s="54"/>
      <c r="C409" s="130"/>
      <c r="D409" s="4"/>
      <c r="E409" s="148"/>
    </row>
    <row r="410" spans="1:5" s="3" customFormat="1" ht="12.75">
      <c r="A410" s="54"/>
      <c r="C410" s="130"/>
      <c r="D410" s="4"/>
      <c r="E410" s="148"/>
    </row>
    <row r="411" spans="1:5" s="3" customFormat="1" ht="12.75">
      <c r="A411" s="54"/>
      <c r="C411" s="130"/>
      <c r="D411" s="4"/>
      <c r="E411" s="148"/>
    </row>
    <row r="412" spans="1:7" s="3" customFormat="1" ht="12.75">
      <c r="A412" s="56"/>
      <c r="B412"/>
      <c r="C412" s="181"/>
      <c r="D412" s="189"/>
      <c r="E412" s="150"/>
      <c r="F412"/>
      <c r="G412"/>
    </row>
  </sheetData>
  <sheetProtection/>
  <mergeCells count="11">
    <mergeCell ref="A66:B66"/>
    <mergeCell ref="A75:G75"/>
    <mergeCell ref="A1:G1"/>
    <mergeCell ref="A76:B76"/>
    <mergeCell ref="A77:B77"/>
    <mergeCell ref="A172:B172"/>
    <mergeCell ref="A3:B3"/>
    <mergeCell ref="A4:B4"/>
    <mergeCell ref="A2:G2"/>
    <mergeCell ref="A64:G64"/>
    <mergeCell ref="A65:B65"/>
  </mergeCells>
  <printOptions horizontalCentered="1"/>
  <pageMargins left="0.1968503937007874" right="0.1968503937007874" top="0.6299212598425197" bottom="0.4330708661417323" header="0.5118110236220472" footer="0.5118110236220472"/>
  <pageSetup firstPageNumber="2" useFirstPageNumber="1" fitToHeight="0" fitToWidth="0" horizontalDpi="600" verticalDpi="600" orientation="portrait" paperSize="9" scale="82" r:id="rId1"/>
  <headerFooter alignWithMargins="0">
    <oddFooter>&amp;C&amp;P</oddFooter>
  </headerFooter>
  <rowBreaks count="1" manualBreakCount="1">
    <brk id="6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19"/>
  <sheetViews>
    <sheetView view="pageBreakPreview" zoomScale="85" zoomScaleSheetLayoutView="85" zoomScalePageLayoutView="0" workbookViewId="0" topLeftCell="A1">
      <selection activeCell="A1" sqref="A1:G1"/>
    </sheetView>
  </sheetViews>
  <sheetFormatPr defaultColWidth="11.421875" defaultRowHeight="12.75"/>
  <cols>
    <col min="1" max="1" width="4.00390625" style="29" bestFit="1" customWidth="1"/>
    <col min="2" max="2" width="48.00390625" style="29" customWidth="1"/>
    <col min="3" max="5" width="11.421875" style="21" bestFit="1" customWidth="1"/>
    <col min="6" max="6" width="8.421875" style="21" bestFit="1" customWidth="1"/>
    <col min="7" max="7" width="8.00390625" style="21" customWidth="1"/>
    <col min="8" max="9" width="11.421875" style="21" customWidth="1"/>
    <col min="10" max="10" width="14.140625" style="21" bestFit="1" customWidth="1"/>
    <col min="11" max="16384" width="11.421875" style="21" customWidth="1"/>
  </cols>
  <sheetData>
    <row r="1" spans="1:7" ht="18.75">
      <c r="A1" s="234" t="s">
        <v>157</v>
      </c>
      <c r="B1" s="234"/>
      <c r="C1" s="234"/>
      <c r="D1" s="234"/>
      <c r="E1" s="234"/>
      <c r="F1" s="234"/>
      <c r="G1" s="234"/>
    </row>
    <row r="2" spans="1:7" ht="24.75" customHeight="1">
      <c r="A2" s="234" t="s">
        <v>77</v>
      </c>
      <c r="B2" s="234"/>
      <c r="C2" s="234"/>
      <c r="D2" s="234"/>
      <c r="E2" s="234"/>
      <c r="F2" s="234"/>
      <c r="G2" s="234"/>
    </row>
    <row r="3" spans="1:7" s="3" customFormat="1" ht="53.25" customHeight="1">
      <c r="A3" s="228" t="s">
        <v>40</v>
      </c>
      <c r="B3" s="228"/>
      <c r="C3" s="38" t="s">
        <v>155</v>
      </c>
      <c r="D3" s="38" t="s">
        <v>154</v>
      </c>
      <c r="E3" s="125" t="s">
        <v>156</v>
      </c>
      <c r="F3" s="39" t="s">
        <v>41</v>
      </c>
      <c r="G3" s="39" t="s">
        <v>41</v>
      </c>
    </row>
    <row r="4" spans="1:7" s="3" customFormat="1" ht="12" customHeight="1">
      <c r="A4" s="236">
        <v>1</v>
      </c>
      <c r="B4" s="236"/>
      <c r="C4" s="60">
        <v>2</v>
      </c>
      <c r="D4" s="60">
        <v>3</v>
      </c>
      <c r="E4" s="60">
        <v>4</v>
      </c>
      <c r="F4" s="61" t="s">
        <v>150</v>
      </c>
      <c r="G4" s="61" t="s">
        <v>151</v>
      </c>
    </row>
    <row r="5" spans="1:8" ht="15" customHeight="1">
      <c r="A5" s="235" t="s">
        <v>34</v>
      </c>
      <c r="B5" s="235"/>
      <c r="C5" s="59">
        <v>0</v>
      </c>
      <c r="D5" s="59">
        <v>0</v>
      </c>
      <c r="E5" s="59">
        <v>0</v>
      </c>
      <c r="F5" s="82">
        <v>0</v>
      </c>
      <c r="G5" s="82">
        <v>0</v>
      </c>
      <c r="H5" s="74"/>
    </row>
    <row r="6" spans="1:8" ht="25.5" customHeight="1">
      <c r="A6" s="91">
        <v>8</v>
      </c>
      <c r="B6" s="92" t="s">
        <v>10</v>
      </c>
      <c r="C6" s="93">
        <v>0</v>
      </c>
      <c r="D6" s="93">
        <v>0</v>
      </c>
      <c r="E6" s="93">
        <v>0</v>
      </c>
      <c r="F6" s="94">
        <v>0</v>
      </c>
      <c r="G6" s="94">
        <v>0</v>
      </c>
      <c r="H6" s="74"/>
    </row>
    <row r="7" spans="1:8" ht="28.5" customHeight="1">
      <c r="A7" s="91">
        <v>5</v>
      </c>
      <c r="B7" s="92" t="s">
        <v>45</v>
      </c>
      <c r="C7" s="93">
        <v>0</v>
      </c>
      <c r="D7" s="93">
        <v>0</v>
      </c>
      <c r="E7" s="93">
        <v>0</v>
      </c>
      <c r="F7" s="94">
        <v>0</v>
      </c>
      <c r="G7" s="94">
        <v>0</v>
      </c>
      <c r="H7" s="74"/>
    </row>
    <row r="8" spans="6:10" ht="11.25">
      <c r="F8" s="95"/>
      <c r="G8" s="95"/>
      <c r="J8" s="75"/>
    </row>
    <row r="9" spans="6:10" ht="13.5" customHeight="1">
      <c r="F9" s="95"/>
      <c r="G9" s="95"/>
      <c r="J9" s="76"/>
    </row>
    <row r="10" spans="1:7" ht="19.5" customHeight="1">
      <c r="A10" s="234" t="s">
        <v>78</v>
      </c>
      <c r="B10" s="234"/>
      <c r="C10" s="234"/>
      <c r="D10" s="234"/>
      <c r="E10" s="234"/>
      <c r="F10" s="234"/>
      <c r="G10" s="234"/>
    </row>
    <row r="11" spans="1:7" ht="51">
      <c r="A11" s="228" t="s">
        <v>40</v>
      </c>
      <c r="B11" s="228"/>
      <c r="C11" s="38" t="s">
        <v>155</v>
      </c>
      <c r="D11" s="38" t="s">
        <v>154</v>
      </c>
      <c r="E11" s="125" t="s">
        <v>156</v>
      </c>
      <c r="F11" s="39" t="s">
        <v>41</v>
      </c>
      <c r="G11" s="39" t="s">
        <v>41</v>
      </c>
    </row>
    <row r="12" spans="1:7" ht="21">
      <c r="A12" s="232">
        <v>1</v>
      </c>
      <c r="B12" s="232"/>
      <c r="C12" s="87">
        <v>2</v>
      </c>
      <c r="D12" s="87">
        <v>3</v>
      </c>
      <c r="E12" s="87">
        <v>4</v>
      </c>
      <c r="F12" s="40" t="s">
        <v>150</v>
      </c>
      <c r="G12" s="40" t="s">
        <v>151</v>
      </c>
    </row>
    <row r="13" spans="1:7" ht="15.75">
      <c r="A13" s="235" t="s">
        <v>34</v>
      </c>
      <c r="B13" s="235"/>
      <c r="C13" s="93">
        <v>0</v>
      </c>
      <c r="D13" s="93">
        <v>0</v>
      </c>
      <c r="E13" s="93">
        <v>0</v>
      </c>
      <c r="F13" s="94">
        <v>0</v>
      </c>
      <c r="G13" s="94">
        <v>0</v>
      </c>
    </row>
    <row r="14" spans="1:7" ht="30.75" customHeight="1">
      <c r="A14" s="91">
        <v>8</v>
      </c>
      <c r="B14" s="92" t="s">
        <v>10</v>
      </c>
      <c r="C14" s="93">
        <v>0</v>
      </c>
      <c r="D14" s="93">
        <v>0</v>
      </c>
      <c r="E14" s="93">
        <v>0</v>
      </c>
      <c r="F14" s="94">
        <v>0</v>
      </c>
      <c r="G14" s="94">
        <v>0</v>
      </c>
    </row>
    <row r="15" spans="1:7" ht="15" customHeight="1">
      <c r="A15" s="55">
        <v>5</v>
      </c>
      <c r="B15" s="45" t="s">
        <v>137</v>
      </c>
      <c r="C15" s="93">
        <v>0</v>
      </c>
      <c r="D15" s="93">
        <v>0</v>
      </c>
      <c r="E15" s="93">
        <v>0</v>
      </c>
      <c r="F15" s="94">
        <v>0</v>
      </c>
      <c r="G15" s="94">
        <v>0</v>
      </c>
    </row>
    <row r="16" spans="1:7" ht="15" customHeight="1">
      <c r="A16" s="34">
        <v>52</v>
      </c>
      <c r="B16" s="88" t="s">
        <v>73</v>
      </c>
      <c r="C16" s="146">
        <v>0</v>
      </c>
      <c r="D16" s="146">
        <v>0</v>
      </c>
      <c r="E16" s="146">
        <v>0</v>
      </c>
      <c r="F16" s="94">
        <v>0</v>
      </c>
      <c r="G16" s="94">
        <v>0</v>
      </c>
    </row>
    <row r="17" spans="1:7" ht="12.75">
      <c r="A17" s="91">
        <v>5</v>
      </c>
      <c r="B17" s="92" t="s">
        <v>45</v>
      </c>
      <c r="C17" s="93">
        <v>0</v>
      </c>
      <c r="D17" s="93">
        <v>0</v>
      </c>
      <c r="E17" s="93">
        <v>0</v>
      </c>
      <c r="F17" s="94">
        <v>0</v>
      </c>
      <c r="G17" s="94">
        <v>0</v>
      </c>
    </row>
    <row r="18" spans="1:7" ht="12.75">
      <c r="A18" s="55">
        <v>5</v>
      </c>
      <c r="B18" s="45" t="s">
        <v>137</v>
      </c>
      <c r="C18" s="93">
        <v>0</v>
      </c>
      <c r="D18" s="93">
        <v>0</v>
      </c>
      <c r="E18" s="93">
        <v>0</v>
      </c>
      <c r="F18" s="94">
        <v>0</v>
      </c>
      <c r="G18" s="94">
        <v>0</v>
      </c>
    </row>
    <row r="19" spans="1:7" ht="12.75">
      <c r="A19" s="34">
        <v>52</v>
      </c>
      <c r="B19" s="88" t="s">
        <v>73</v>
      </c>
      <c r="C19" s="146">
        <v>0</v>
      </c>
      <c r="D19" s="146">
        <v>0</v>
      </c>
      <c r="E19" s="146">
        <v>0</v>
      </c>
      <c r="F19" s="94">
        <v>0</v>
      </c>
      <c r="G19" s="94">
        <v>0</v>
      </c>
    </row>
  </sheetData>
  <sheetProtection/>
  <mergeCells count="9">
    <mergeCell ref="A1:G1"/>
    <mergeCell ref="A13:B13"/>
    <mergeCell ref="A5:B5"/>
    <mergeCell ref="A11:B11"/>
    <mergeCell ref="A4:B4"/>
    <mergeCell ref="A3:B3"/>
    <mergeCell ref="A2:G2"/>
    <mergeCell ref="A10:G10"/>
    <mergeCell ref="A12:B12"/>
  </mergeCells>
  <printOptions horizontalCentered="1"/>
  <pageMargins left="0.1968503937007874" right="0.1968503937007874" top="0.6299212598425197" bottom="0.4330708661417323" header="0.5118110236220472" footer="0.5118110236220472"/>
  <pageSetup firstPageNumber="5" useFirstPageNumber="1" fitToHeight="0" fitToWidth="0" horizontalDpi="600" verticalDpi="600" orientation="portrait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489"/>
  <sheetViews>
    <sheetView view="pageBreakPreview" zoomScaleSheetLayoutView="100" zoomScalePageLayoutView="0" workbookViewId="0" topLeftCell="A1">
      <selection activeCell="A1" sqref="A1:E1"/>
    </sheetView>
  </sheetViews>
  <sheetFormatPr defaultColWidth="11.421875" defaultRowHeight="12.75"/>
  <cols>
    <col min="1" max="1" width="8.421875" style="114" customWidth="1"/>
    <col min="2" max="2" width="50.7109375" style="103" customWidth="1"/>
    <col min="3" max="3" width="14.57421875" style="208" customWidth="1"/>
    <col min="4" max="4" width="14.421875" style="126" customWidth="1"/>
    <col min="5" max="5" width="11.00390625" style="103" customWidth="1"/>
    <col min="6" max="7" width="11.421875" style="103" customWidth="1"/>
    <col min="8" max="8" width="18.8515625" style="103" customWidth="1"/>
    <col min="9" max="9" width="12.57421875" style="182" bestFit="1" customWidth="1"/>
    <col min="10" max="16384" width="11.421875" style="103" customWidth="1"/>
  </cols>
  <sheetData>
    <row r="1" spans="1:5" ht="18.75">
      <c r="A1" s="237" t="s">
        <v>138</v>
      </c>
      <c r="B1" s="238"/>
      <c r="C1" s="238"/>
      <c r="D1" s="238"/>
      <c r="E1" s="238"/>
    </row>
    <row r="2" spans="1:5" ht="26.25" customHeight="1">
      <c r="A2" s="237" t="s">
        <v>82</v>
      </c>
      <c r="B2" s="238"/>
      <c r="C2" s="238"/>
      <c r="D2" s="238"/>
      <c r="E2" s="238"/>
    </row>
    <row r="3" spans="1:5" ht="46.5" customHeight="1">
      <c r="A3" s="241" t="s">
        <v>40</v>
      </c>
      <c r="B3" s="241"/>
      <c r="C3" s="125" t="s">
        <v>154</v>
      </c>
      <c r="D3" s="125" t="s">
        <v>156</v>
      </c>
      <c r="E3" s="39" t="s">
        <v>41</v>
      </c>
    </row>
    <row r="4" spans="1:5" ht="12" customHeight="1">
      <c r="A4" s="242" t="s">
        <v>42</v>
      </c>
      <c r="B4" s="242"/>
      <c r="C4" s="161">
        <v>2</v>
      </c>
      <c r="D4" s="161">
        <v>3</v>
      </c>
      <c r="E4" s="107" t="s">
        <v>149</v>
      </c>
    </row>
    <row r="5" spans="1:9" s="102" customFormat="1" ht="25.5">
      <c r="A5" s="89" t="s">
        <v>81</v>
      </c>
      <c r="B5" s="139" t="s">
        <v>80</v>
      </c>
      <c r="C5" s="204">
        <f>C6</f>
        <v>9208308</v>
      </c>
      <c r="D5" s="162">
        <f>D6</f>
        <v>2166818.52</v>
      </c>
      <c r="E5" s="162">
        <f>D5/C5*100</f>
        <v>23.53112558789302</v>
      </c>
      <c r="I5" s="183"/>
    </row>
    <row r="6" spans="1:5" ht="12.75" customHeight="1">
      <c r="A6" s="90" t="s">
        <v>53</v>
      </c>
      <c r="B6" s="79" t="s">
        <v>54</v>
      </c>
      <c r="C6" s="205">
        <f>C12</f>
        <v>9208308</v>
      </c>
      <c r="D6" s="173">
        <f>D12</f>
        <v>2166818.52</v>
      </c>
      <c r="E6" s="173">
        <f>D6/C6*100</f>
        <v>23.53112558789302</v>
      </c>
    </row>
    <row r="7" spans="1:3" ht="12.75">
      <c r="A7" s="108"/>
      <c r="B7" s="109"/>
      <c r="C7" s="122"/>
    </row>
    <row r="8" spans="1:3" ht="12.75">
      <c r="A8" s="110"/>
      <c r="B8" s="111"/>
      <c r="C8" s="122"/>
    </row>
    <row r="9" spans="1:5" ht="23.25" customHeight="1">
      <c r="A9" s="243" t="s">
        <v>85</v>
      </c>
      <c r="B9" s="243"/>
      <c r="C9" s="243"/>
      <c r="D9" s="243"/>
      <c r="E9" s="243"/>
    </row>
    <row r="10" spans="1:5" ht="38.25">
      <c r="A10" s="241" t="s">
        <v>40</v>
      </c>
      <c r="B10" s="241"/>
      <c r="C10" s="125" t="s">
        <v>154</v>
      </c>
      <c r="D10" s="125" t="s">
        <v>156</v>
      </c>
      <c r="E10" s="39" t="s">
        <v>41</v>
      </c>
    </row>
    <row r="11" spans="1:5" ht="12.75">
      <c r="A11" s="239" t="s">
        <v>42</v>
      </c>
      <c r="B11" s="240"/>
      <c r="C11" s="161">
        <v>2</v>
      </c>
      <c r="D11" s="161">
        <v>3</v>
      </c>
      <c r="E11" s="107" t="s">
        <v>149</v>
      </c>
    </row>
    <row r="12" spans="1:9" s="102" customFormat="1" ht="25.5">
      <c r="A12" s="89" t="s">
        <v>81</v>
      </c>
      <c r="B12" s="139" t="s">
        <v>80</v>
      </c>
      <c r="C12" s="204">
        <f>C13</f>
        <v>9208308</v>
      </c>
      <c r="D12" s="162">
        <f>D13</f>
        <v>2166818.52</v>
      </c>
      <c r="E12" s="162">
        <f>D12/C12*100</f>
        <v>23.53112558789302</v>
      </c>
      <c r="I12" s="183"/>
    </row>
    <row r="13" spans="1:5" ht="12.75">
      <c r="A13" s="90" t="s">
        <v>53</v>
      </c>
      <c r="B13" s="79" t="s">
        <v>54</v>
      </c>
      <c r="C13" s="205">
        <f>C15</f>
        <v>9208308</v>
      </c>
      <c r="D13" s="163">
        <f>D15</f>
        <v>2166818.52</v>
      </c>
      <c r="E13" s="163">
        <f aca="true" t="shared" si="0" ref="E13:E67">D13/C13*100</f>
        <v>23.53112558789302</v>
      </c>
    </row>
    <row r="14" spans="1:9" s="102" customFormat="1" ht="12.75">
      <c r="A14" s="81" t="s">
        <v>79</v>
      </c>
      <c r="B14" s="77" t="s">
        <v>73</v>
      </c>
      <c r="C14" s="204">
        <f aca="true" t="shared" si="1" ref="C14:D16">C15</f>
        <v>9208308</v>
      </c>
      <c r="D14" s="162">
        <f t="shared" si="1"/>
        <v>2166818.52</v>
      </c>
      <c r="E14" s="162">
        <f t="shared" si="0"/>
        <v>23.53112558789302</v>
      </c>
      <c r="I14" s="183"/>
    </row>
    <row r="15" spans="1:9" s="102" customFormat="1" ht="12.75">
      <c r="A15" s="104" t="s">
        <v>55</v>
      </c>
      <c r="B15" s="104" t="s">
        <v>56</v>
      </c>
      <c r="C15" s="206">
        <f t="shared" si="1"/>
        <v>9208308</v>
      </c>
      <c r="D15" s="164">
        <f t="shared" si="1"/>
        <v>2166818.52</v>
      </c>
      <c r="E15" s="164">
        <f t="shared" si="0"/>
        <v>23.53112558789302</v>
      </c>
      <c r="I15" s="183"/>
    </row>
    <row r="16" spans="1:5" ht="25.5">
      <c r="A16" s="105" t="s">
        <v>57</v>
      </c>
      <c r="B16" s="106" t="s">
        <v>58</v>
      </c>
      <c r="C16" s="207">
        <f t="shared" si="1"/>
        <v>9208308</v>
      </c>
      <c r="D16" s="165">
        <f t="shared" si="1"/>
        <v>2166818.52</v>
      </c>
      <c r="E16" s="165">
        <f t="shared" si="0"/>
        <v>23.53112558789302</v>
      </c>
    </row>
    <row r="17" spans="1:9" s="102" customFormat="1" ht="12.75">
      <c r="A17" s="104" t="s">
        <v>59</v>
      </c>
      <c r="B17" s="104" t="s">
        <v>60</v>
      </c>
      <c r="C17" s="206">
        <f>C18+C57</f>
        <v>9208308</v>
      </c>
      <c r="D17" s="164">
        <f>D18+D57</f>
        <v>2166818.52</v>
      </c>
      <c r="E17" s="164">
        <f t="shared" si="0"/>
        <v>23.53112558789302</v>
      </c>
      <c r="I17" s="183"/>
    </row>
    <row r="18" spans="1:9" s="160" customFormat="1" ht="12.75">
      <c r="A18" s="77" t="s">
        <v>90</v>
      </c>
      <c r="B18" s="77" t="s">
        <v>91</v>
      </c>
      <c r="C18" s="192">
        <v>8841563</v>
      </c>
      <c r="D18" s="127">
        <v>2100967.14</v>
      </c>
      <c r="E18" s="127">
        <f t="shared" si="0"/>
        <v>23.762395178318584</v>
      </c>
      <c r="I18" s="184"/>
    </row>
    <row r="19" spans="1:9" s="160" customFormat="1" ht="12.75">
      <c r="A19" s="77" t="s">
        <v>61</v>
      </c>
      <c r="B19" s="77" t="s">
        <v>15</v>
      </c>
      <c r="C19" s="192">
        <v>1655638</v>
      </c>
      <c r="D19" s="166">
        <v>496534.04</v>
      </c>
      <c r="E19" s="166">
        <f t="shared" si="0"/>
        <v>29.990495506868047</v>
      </c>
      <c r="I19" s="184"/>
    </row>
    <row r="20" spans="1:9" s="160" customFormat="1" ht="12.75">
      <c r="A20" s="80">
        <v>311</v>
      </c>
      <c r="B20" s="77" t="s">
        <v>36</v>
      </c>
      <c r="C20" s="209">
        <v>1347328</v>
      </c>
      <c r="D20" s="166">
        <v>408772.06</v>
      </c>
      <c r="E20" s="166">
        <f t="shared" si="0"/>
        <v>30.339461511970363</v>
      </c>
      <c r="G20" s="154"/>
      <c r="H20" s="155"/>
      <c r="I20" s="184"/>
    </row>
    <row r="21" spans="1:9" ht="12.75">
      <c r="A21" s="78" t="s">
        <v>92</v>
      </c>
      <c r="B21" s="79" t="s">
        <v>16</v>
      </c>
      <c r="C21" s="193">
        <v>1327228</v>
      </c>
      <c r="D21" s="167">
        <v>408566.32</v>
      </c>
      <c r="E21" s="167">
        <f t="shared" si="0"/>
        <v>30.78343133206955</v>
      </c>
      <c r="G21" s="154"/>
      <c r="H21" s="157"/>
      <c r="I21" s="185"/>
    </row>
    <row r="22" spans="1:10" ht="12.75">
      <c r="A22" s="78" t="s">
        <v>89</v>
      </c>
      <c r="B22" s="79" t="s">
        <v>17</v>
      </c>
      <c r="C22" s="193">
        <v>2700</v>
      </c>
      <c r="D22" s="128">
        <v>205.74</v>
      </c>
      <c r="E22" s="128">
        <f t="shared" si="0"/>
        <v>7.62</v>
      </c>
      <c r="G22" s="3"/>
      <c r="H22" s="3"/>
      <c r="I22" s="186"/>
      <c r="J22" s="3"/>
    </row>
    <row r="23" spans="1:10" s="3" customFormat="1" ht="12.75">
      <c r="A23" s="151" t="s">
        <v>139</v>
      </c>
      <c r="B23" s="152" t="s">
        <v>140</v>
      </c>
      <c r="C23" s="194">
        <v>17400</v>
      </c>
      <c r="D23" s="168">
        <v>0</v>
      </c>
      <c r="E23" s="168">
        <f t="shared" si="0"/>
        <v>0</v>
      </c>
      <c r="G23" s="158"/>
      <c r="H23" s="158"/>
      <c r="I23" s="185"/>
      <c r="J23" s="158"/>
    </row>
    <row r="24" spans="1:10" s="158" customFormat="1" ht="12.75">
      <c r="A24" s="154" t="s">
        <v>62</v>
      </c>
      <c r="B24" s="155" t="s">
        <v>18</v>
      </c>
      <c r="C24" s="210">
        <v>86000</v>
      </c>
      <c r="D24" s="169">
        <v>20211.24</v>
      </c>
      <c r="E24" s="169">
        <f t="shared" si="0"/>
        <v>23.501441860465118</v>
      </c>
      <c r="G24" s="3"/>
      <c r="H24" s="3"/>
      <c r="I24" s="186"/>
      <c r="J24" s="3"/>
    </row>
    <row r="25" spans="1:10" s="3" customFormat="1" ht="12.75">
      <c r="A25" s="151" t="s">
        <v>93</v>
      </c>
      <c r="B25" s="153" t="s">
        <v>18</v>
      </c>
      <c r="C25" s="195">
        <v>86000</v>
      </c>
      <c r="D25" s="168">
        <v>20211.24</v>
      </c>
      <c r="E25" s="168">
        <f t="shared" si="0"/>
        <v>23.501441860465118</v>
      </c>
      <c r="G25" s="158"/>
      <c r="H25" s="158"/>
      <c r="I25" s="185"/>
      <c r="J25" s="158"/>
    </row>
    <row r="26" spans="1:10" s="158" customFormat="1" ht="12.75">
      <c r="A26" s="154" t="s">
        <v>63</v>
      </c>
      <c r="B26" s="155" t="s">
        <v>19</v>
      </c>
      <c r="C26" s="211">
        <v>222310</v>
      </c>
      <c r="D26" s="169">
        <v>67550.74</v>
      </c>
      <c r="E26" s="169">
        <f t="shared" si="0"/>
        <v>30.38583059691422</v>
      </c>
      <c r="G26" s="3"/>
      <c r="H26" s="3"/>
      <c r="I26" s="186"/>
      <c r="J26" s="3"/>
    </row>
    <row r="27" spans="1:10" s="3" customFormat="1" ht="12.75">
      <c r="A27" s="151" t="s">
        <v>94</v>
      </c>
      <c r="B27" s="153" t="s">
        <v>95</v>
      </c>
      <c r="C27" s="195">
        <v>222310</v>
      </c>
      <c r="D27" s="134">
        <v>67550.74</v>
      </c>
      <c r="E27" s="134">
        <f t="shared" si="0"/>
        <v>30.38583059691422</v>
      </c>
      <c r="G27" s="158"/>
      <c r="H27" s="158"/>
      <c r="I27" s="185"/>
      <c r="J27" s="158"/>
    </row>
    <row r="28" spans="1:9" s="158" customFormat="1" ht="12.75">
      <c r="A28" s="154" t="s">
        <v>64</v>
      </c>
      <c r="B28" s="155" t="s">
        <v>0</v>
      </c>
      <c r="C28" s="196">
        <v>7185925</v>
      </c>
      <c r="D28" s="170">
        <v>1604433.1</v>
      </c>
      <c r="E28" s="170">
        <f t="shared" si="0"/>
        <v>22.32744009991755</v>
      </c>
      <c r="I28" s="185"/>
    </row>
    <row r="29" spans="1:10" s="158" customFormat="1" ht="12.75">
      <c r="A29" s="154" t="s">
        <v>65</v>
      </c>
      <c r="B29" s="157" t="s">
        <v>3</v>
      </c>
      <c r="C29" s="212">
        <v>180400</v>
      </c>
      <c r="D29" s="171">
        <v>47531.93</v>
      </c>
      <c r="E29" s="171">
        <f t="shared" si="0"/>
        <v>26.348076496674054</v>
      </c>
      <c r="G29" s="103"/>
      <c r="H29" s="103"/>
      <c r="I29" s="182"/>
      <c r="J29" s="103"/>
    </row>
    <row r="30" spans="1:5" ht="12.75">
      <c r="A30" s="78" t="s">
        <v>96</v>
      </c>
      <c r="B30" s="103" t="s">
        <v>20</v>
      </c>
      <c r="C30" s="198">
        <v>53000</v>
      </c>
      <c r="D30" s="126">
        <v>13326.88</v>
      </c>
      <c r="E30" s="126">
        <f t="shared" si="0"/>
        <v>25.145056603773586</v>
      </c>
    </row>
    <row r="31" spans="1:10" ht="12.75">
      <c r="A31" s="78" t="s">
        <v>97</v>
      </c>
      <c r="B31" s="109" t="s">
        <v>21</v>
      </c>
      <c r="C31" s="198">
        <v>61000</v>
      </c>
      <c r="D31" s="126">
        <v>30841.02</v>
      </c>
      <c r="E31" s="126">
        <f t="shared" si="0"/>
        <v>50.55904918032786</v>
      </c>
      <c r="G31" s="3"/>
      <c r="H31" s="3"/>
      <c r="I31" s="186"/>
      <c r="J31" s="3"/>
    </row>
    <row r="32" spans="1:10" s="3" customFormat="1" ht="12.75">
      <c r="A32" s="151" t="s">
        <v>98</v>
      </c>
      <c r="B32" s="3" t="s">
        <v>2</v>
      </c>
      <c r="C32" s="199">
        <v>66400</v>
      </c>
      <c r="D32" s="172">
        <v>3364.03</v>
      </c>
      <c r="E32" s="172">
        <f t="shared" si="0"/>
        <v>5.066310240963856</v>
      </c>
      <c r="G32" s="158"/>
      <c r="H32" s="158"/>
      <c r="I32" s="185"/>
      <c r="J32" s="158"/>
    </row>
    <row r="33" spans="1:10" s="158" customFormat="1" ht="12.75">
      <c r="A33" s="154" t="s">
        <v>66</v>
      </c>
      <c r="B33" s="158" t="s">
        <v>22</v>
      </c>
      <c r="C33" s="212">
        <v>538150</v>
      </c>
      <c r="D33" s="171">
        <v>142387.96</v>
      </c>
      <c r="E33" s="171">
        <f t="shared" si="0"/>
        <v>26.45878658366626</v>
      </c>
      <c r="G33" s="3"/>
      <c r="H33" s="3"/>
      <c r="I33" s="186"/>
      <c r="J33" s="3"/>
    </row>
    <row r="34" spans="1:9" s="3" customFormat="1" ht="12.75">
      <c r="A34" s="151" t="s">
        <v>99</v>
      </c>
      <c r="B34" s="3" t="s">
        <v>23</v>
      </c>
      <c r="C34" s="199">
        <v>20000</v>
      </c>
      <c r="D34" s="172">
        <v>5397.05</v>
      </c>
      <c r="E34" s="172">
        <f t="shared" si="0"/>
        <v>26.98525</v>
      </c>
      <c r="I34" s="186"/>
    </row>
    <row r="35" spans="1:9" s="3" customFormat="1" ht="12.75">
      <c r="A35" s="151" t="s">
        <v>100</v>
      </c>
      <c r="B35" s="3" t="s">
        <v>24</v>
      </c>
      <c r="C35" s="199">
        <v>160000</v>
      </c>
      <c r="D35" s="172">
        <v>51328.4</v>
      </c>
      <c r="E35" s="172">
        <f t="shared" si="0"/>
        <v>32.08025</v>
      </c>
      <c r="I35" s="186"/>
    </row>
    <row r="36" spans="1:9" s="3" customFormat="1" ht="12.75">
      <c r="A36" s="151" t="s">
        <v>101</v>
      </c>
      <c r="B36" s="3" t="s">
        <v>25</v>
      </c>
      <c r="C36" s="199">
        <v>266000</v>
      </c>
      <c r="D36" s="172">
        <v>63282.82</v>
      </c>
      <c r="E36" s="172">
        <f t="shared" si="0"/>
        <v>23.790533834586466</v>
      </c>
      <c r="I36" s="186"/>
    </row>
    <row r="37" spans="1:9" s="3" customFormat="1" ht="12.75">
      <c r="A37" s="151" t="s">
        <v>102</v>
      </c>
      <c r="B37" s="3" t="s">
        <v>4</v>
      </c>
      <c r="C37" s="199">
        <v>39100</v>
      </c>
      <c r="D37" s="172">
        <v>21710.2</v>
      </c>
      <c r="E37" s="172">
        <f t="shared" si="0"/>
        <v>55.524808184143225</v>
      </c>
      <c r="I37" s="186"/>
    </row>
    <row r="38" spans="1:9" s="3" customFormat="1" ht="12.75">
      <c r="A38" s="151" t="s">
        <v>103</v>
      </c>
      <c r="B38" s="156" t="s">
        <v>5</v>
      </c>
      <c r="C38" s="199">
        <v>6650</v>
      </c>
      <c r="D38" s="172">
        <v>669.49</v>
      </c>
      <c r="E38" s="172">
        <f t="shared" si="0"/>
        <v>10.067518796992482</v>
      </c>
      <c r="F38" s="130"/>
      <c r="I38" s="186"/>
    </row>
    <row r="39" spans="1:10" s="3" customFormat="1" ht="12.75">
      <c r="A39" s="151" t="s">
        <v>104</v>
      </c>
      <c r="B39" s="3" t="s">
        <v>38</v>
      </c>
      <c r="C39" s="199">
        <v>46400</v>
      </c>
      <c r="D39" s="172">
        <v>0</v>
      </c>
      <c r="E39" s="172">
        <f t="shared" si="0"/>
        <v>0</v>
      </c>
      <c r="G39" s="158"/>
      <c r="H39" s="158"/>
      <c r="I39" s="185"/>
      <c r="J39" s="158"/>
    </row>
    <row r="40" spans="1:10" s="158" customFormat="1" ht="12.75">
      <c r="A40" s="154" t="s">
        <v>67</v>
      </c>
      <c r="B40" s="157" t="s">
        <v>6</v>
      </c>
      <c r="C40" s="212">
        <v>6270875</v>
      </c>
      <c r="D40" s="171">
        <v>1393824.65</v>
      </c>
      <c r="E40" s="171">
        <f t="shared" si="0"/>
        <v>22.22695636573843</v>
      </c>
      <c r="G40" s="3"/>
      <c r="H40" s="3"/>
      <c r="I40" s="186"/>
      <c r="J40" s="3"/>
    </row>
    <row r="41" spans="1:9" s="3" customFormat="1" ht="12.75">
      <c r="A41" s="151" t="s">
        <v>105</v>
      </c>
      <c r="B41" s="3" t="s">
        <v>26</v>
      </c>
      <c r="C41" s="199">
        <v>14200</v>
      </c>
      <c r="D41" s="172">
        <v>4332.31</v>
      </c>
      <c r="E41" s="172">
        <f t="shared" si="0"/>
        <v>30.50922535211268</v>
      </c>
      <c r="I41" s="186"/>
    </row>
    <row r="42" spans="1:9" s="3" customFormat="1" ht="12.75">
      <c r="A42" s="151" t="s">
        <v>106</v>
      </c>
      <c r="B42" s="156" t="s">
        <v>107</v>
      </c>
      <c r="C42" s="199">
        <v>586000</v>
      </c>
      <c r="D42" s="172">
        <v>117081.98</v>
      </c>
      <c r="E42" s="172">
        <f t="shared" si="0"/>
        <v>19.979860068259388</v>
      </c>
      <c r="I42" s="186"/>
    </row>
    <row r="43" spans="1:9" s="3" customFormat="1" ht="12.75">
      <c r="A43" s="151" t="s">
        <v>108</v>
      </c>
      <c r="B43" s="156" t="s">
        <v>27</v>
      </c>
      <c r="C43" s="199">
        <v>19900</v>
      </c>
      <c r="D43" s="172">
        <v>0</v>
      </c>
      <c r="E43" s="172">
        <f t="shared" si="0"/>
        <v>0</v>
      </c>
      <c r="I43" s="186"/>
    </row>
    <row r="44" spans="1:9" s="3" customFormat="1" ht="12.75">
      <c r="A44" s="151" t="s">
        <v>109</v>
      </c>
      <c r="B44" s="3" t="s">
        <v>28</v>
      </c>
      <c r="C44" s="199">
        <v>17000</v>
      </c>
      <c r="D44" s="172">
        <v>4341.69</v>
      </c>
      <c r="E44" s="172">
        <f t="shared" si="0"/>
        <v>25.539352941176467</v>
      </c>
      <c r="I44" s="186"/>
    </row>
    <row r="45" spans="1:9" s="3" customFormat="1" ht="12.75">
      <c r="A45" s="151" t="s">
        <v>110</v>
      </c>
      <c r="B45" s="156" t="s">
        <v>29</v>
      </c>
      <c r="C45" s="199">
        <v>77000</v>
      </c>
      <c r="D45" s="172">
        <v>40108.84</v>
      </c>
      <c r="E45" s="172">
        <f t="shared" si="0"/>
        <v>52.08940259740259</v>
      </c>
      <c r="I45" s="186"/>
    </row>
    <row r="46" spans="1:9" s="3" customFormat="1" ht="12.75">
      <c r="A46" s="151" t="s">
        <v>141</v>
      </c>
      <c r="B46" s="3" t="s">
        <v>142</v>
      </c>
      <c r="C46" s="199">
        <v>13300</v>
      </c>
      <c r="D46" s="172">
        <v>134.04</v>
      </c>
      <c r="E46" s="172">
        <f t="shared" si="0"/>
        <v>1.0078195488721804</v>
      </c>
      <c r="I46" s="186"/>
    </row>
    <row r="47" spans="1:9" s="3" customFormat="1" ht="12.75">
      <c r="A47" s="151" t="s">
        <v>111</v>
      </c>
      <c r="B47" s="156" t="s">
        <v>7</v>
      </c>
      <c r="C47" s="199">
        <v>80000</v>
      </c>
      <c r="D47" s="172">
        <v>40845.42</v>
      </c>
      <c r="E47" s="172">
        <f t="shared" si="0"/>
        <v>51.056775</v>
      </c>
      <c r="I47" s="186"/>
    </row>
    <row r="48" spans="1:9" s="3" customFormat="1" ht="12.75">
      <c r="A48" s="151" t="s">
        <v>112</v>
      </c>
      <c r="B48" s="3" t="s">
        <v>43</v>
      </c>
      <c r="C48" s="199">
        <v>91300</v>
      </c>
      <c r="D48" s="172">
        <v>4348.89</v>
      </c>
      <c r="E48" s="172">
        <f t="shared" si="0"/>
        <v>4.763296823658269</v>
      </c>
      <c r="I48" s="186"/>
    </row>
    <row r="49" spans="1:10" s="3" customFormat="1" ht="12.75">
      <c r="A49" s="151" t="s">
        <v>113</v>
      </c>
      <c r="B49" s="156" t="s">
        <v>30</v>
      </c>
      <c r="C49" s="199">
        <v>5372175</v>
      </c>
      <c r="D49" s="172">
        <v>1182631.48</v>
      </c>
      <c r="E49" s="172">
        <f t="shared" si="0"/>
        <v>22.01401629693746</v>
      </c>
      <c r="G49" s="158"/>
      <c r="H49" s="158"/>
      <c r="I49" s="185"/>
      <c r="J49" s="158"/>
    </row>
    <row r="50" spans="1:10" s="158" customFormat="1" ht="12.75">
      <c r="A50" s="154" t="s">
        <v>68</v>
      </c>
      <c r="B50" s="157" t="s">
        <v>31</v>
      </c>
      <c r="C50" s="212">
        <v>196500</v>
      </c>
      <c r="D50" s="171">
        <v>20688.56</v>
      </c>
      <c r="E50" s="171">
        <f t="shared" si="0"/>
        <v>10.528529262086515</v>
      </c>
      <c r="G50" s="3"/>
      <c r="H50" s="3"/>
      <c r="I50" s="186"/>
      <c r="J50" s="3"/>
    </row>
    <row r="51" spans="1:9" s="3" customFormat="1" ht="12.75">
      <c r="A51" s="151" t="s">
        <v>114</v>
      </c>
      <c r="B51" s="3" t="s">
        <v>115</v>
      </c>
      <c r="C51" s="199">
        <v>26600</v>
      </c>
      <c r="D51" s="172">
        <v>12437.21</v>
      </c>
      <c r="E51" s="172">
        <f t="shared" si="0"/>
        <v>46.756428571428565</v>
      </c>
      <c r="I51" s="186"/>
    </row>
    <row r="52" spans="1:9" s="3" customFormat="1" ht="12.75">
      <c r="A52" s="151" t="s">
        <v>143</v>
      </c>
      <c r="B52" s="156" t="s">
        <v>144</v>
      </c>
      <c r="C52" s="199">
        <v>76600</v>
      </c>
      <c r="D52" s="172">
        <v>1431.31</v>
      </c>
      <c r="E52" s="172">
        <f t="shared" si="0"/>
        <v>1.8685509138381202</v>
      </c>
      <c r="I52" s="186"/>
    </row>
    <row r="53" spans="1:9" s="3" customFormat="1" ht="12.75">
      <c r="A53" s="151" t="s">
        <v>116</v>
      </c>
      <c r="B53" s="3" t="s">
        <v>32</v>
      </c>
      <c r="C53" s="199">
        <v>13600</v>
      </c>
      <c r="D53" s="172">
        <v>721.05</v>
      </c>
      <c r="E53" s="172">
        <f t="shared" si="0"/>
        <v>5.301838235294118</v>
      </c>
      <c r="I53" s="186"/>
    </row>
    <row r="54" spans="1:9" s="3" customFormat="1" ht="12.75">
      <c r="A54" s="151" t="s">
        <v>145</v>
      </c>
      <c r="B54" s="156" t="s">
        <v>146</v>
      </c>
      <c r="C54" s="199">
        <v>6700</v>
      </c>
      <c r="D54" s="172">
        <v>927.37</v>
      </c>
      <c r="E54" s="172">
        <f t="shared" si="0"/>
        <v>13.84134328358209</v>
      </c>
      <c r="I54" s="186"/>
    </row>
    <row r="55" spans="1:9" s="3" customFormat="1" ht="12.75">
      <c r="A55" s="151" t="s">
        <v>117</v>
      </c>
      <c r="B55" s="3" t="s">
        <v>37</v>
      </c>
      <c r="C55" s="199">
        <v>6700</v>
      </c>
      <c r="D55" s="172">
        <v>4891.26</v>
      </c>
      <c r="E55" s="172">
        <f t="shared" si="0"/>
        <v>73.00388059701493</v>
      </c>
      <c r="I55" s="186"/>
    </row>
    <row r="56" spans="1:10" s="3" customFormat="1" ht="12.75">
      <c r="A56" s="151" t="s">
        <v>118</v>
      </c>
      <c r="B56" s="156" t="s">
        <v>31</v>
      </c>
      <c r="C56" s="199">
        <v>66300</v>
      </c>
      <c r="D56" s="172">
        <v>280.36</v>
      </c>
      <c r="E56" s="172">
        <f t="shared" si="0"/>
        <v>0.42286576168929113</v>
      </c>
      <c r="G56" s="158"/>
      <c r="H56" s="158"/>
      <c r="I56" s="185"/>
      <c r="J56" s="158"/>
    </row>
    <row r="57" spans="1:9" s="158" customFormat="1" ht="12.75">
      <c r="A57" s="154" t="s">
        <v>119</v>
      </c>
      <c r="B57" s="157" t="s">
        <v>120</v>
      </c>
      <c r="C57" s="197">
        <v>366745</v>
      </c>
      <c r="D57" s="171">
        <v>65851.38</v>
      </c>
      <c r="E57" s="171">
        <f t="shared" si="0"/>
        <v>17.955631296950198</v>
      </c>
      <c r="I57" s="185"/>
    </row>
    <row r="58" spans="1:9" s="158" customFormat="1" ht="12.75">
      <c r="A58" s="154" t="s">
        <v>121</v>
      </c>
      <c r="B58" s="157" t="s">
        <v>122</v>
      </c>
      <c r="C58" s="197">
        <v>35600</v>
      </c>
      <c r="D58" s="171">
        <v>0</v>
      </c>
      <c r="E58" s="171">
        <f t="shared" si="0"/>
        <v>0</v>
      </c>
      <c r="I58" s="185"/>
    </row>
    <row r="59" spans="1:10" s="158" customFormat="1" ht="12.75">
      <c r="A59" s="154" t="s">
        <v>133</v>
      </c>
      <c r="B59" s="157" t="s">
        <v>134</v>
      </c>
      <c r="C59" s="212">
        <v>35600</v>
      </c>
      <c r="D59" s="171">
        <v>0</v>
      </c>
      <c r="E59" s="171">
        <f t="shared" si="0"/>
        <v>0</v>
      </c>
      <c r="G59" s="103"/>
      <c r="H59" s="103"/>
      <c r="I59" s="182"/>
      <c r="J59" s="103"/>
    </row>
    <row r="60" spans="1:10" ht="12.75">
      <c r="A60" s="78" t="s">
        <v>123</v>
      </c>
      <c r="B60" s="103" t="s">
        <v>124</v>
      </c>
      <c r="C60" s="198">
        <v>35600</v>
      </c>
      <c r="D60" s="126">
        <v>0</v>
      </c>
      <c r="E60" s="126">
        <f t="shared" si="0"/>
        <v>0</v>
      </c>
      <c r="G60" s="158"/>
      <c r="H60" s="158"/>
      <c r="I60" s="185"/>
      <c r="J60" s="158"/>
    </row>
    <row r="61" spans="1:9" s="158" customFormat="1" ht="12.75">
      <c r="A61" s="154" t="s">
        <v>69</v>
      </c>
      <c r="B61" s="157" t="s">
        <v>8</v>
      </c>
      <c r="C61" s="197">
        <v>331145</v>
      </c>
      <c r="D61" s="171">
        <v>65851.38</v>
      </c>
      <c r="E61" s="171">
        <f t="shared" si="0"/>
        <v>19.885965362605507</v>
      </c>
      <c r="I61" s="185"/>
    </row>
    <row r="62" spans="1:10" s="158" customFormat="1" ht="12.75">
      <c r="A62" s="154" t="s">
        <v>70</v>
      </c>
      <c r="B62" s="158" t="s">
        <v>9</v>
      </c>
      <c r="C62" s="212">
        <v>304545</v>
      </c>
      <c r="D62" s="171">
        <v>65851.38</v>
      </c>
      <c r="E62" s="171">
        <f t="shared" si="0"/>
        <v>21.622873466975324</v>
      </c>
      <c r="G62" s="103"/>
      <c r="H62" s="103"/>
      <c r="I62" s="182"/>
      <c r="J62" s="103"/>
    </row>
    <row r="63" spans="1:5" ht="12.75">
      <c r="A63" s="78" t="s">
        <v>125</v>
      </c>
      <c r="B63" s="109" t="s">
        <v>126</v>
      </c>
      <c r="C63" s="198">
        <v>59000</v>
      </c>
      <c r="D63" s="126">
        <v>59971.7</v>
      </c>
      <c r="E63" s="126">
        <f t="shared" si="0"/>
        <v>101.64694915254238</v>
      </c>
    </row>
    <row r="64" spans="1:5" ht="12.75">
      <c r="A64" s="78" t="s">
        <v>127</v>
      </c>
      <c r="B64" s="109" t="s">
        <v>128</v>
      </c>
      <c r="C64" s="199">
        <v>26545</v>
      </c>
      <c r="D64" s="126">
        <v>47.18</v>
      </c>
      <c r="E64" s="126">
        <f t="shared" si="0"/>
        <v>0.17773592013561876</v>
      </c>
    </row>
    <row r="65" spans="1:10" ht="12.75">
      <c r="A65" s="78" t="s">
        <v>129</v>
      </c>
      <c r="B65" s="109" t="s">
        <v>130</v>
      </c>
      <c r="C65" s="198">
        <v>219000</v>
      </c>
      <c r="D65" s="126">
        <v>5832.5</v>
      </c>
      <c r="E65" s="126">
        <f t="shared" si="0"/>
        <v>2.66324200913242</v>
      </c>
      <c r="G65" s="158"/>
      <c r="H65" s="158"/>
      <c r="I65" s="185"/>
      <c r="J65" s="158"/>
    </row>
    <row r="66" spans="1:10" s="158" customFormat="1" ht="12.75">
      <c r="A66" s="159" t="s">
        <v>135</v>
      </c>
      <c r="B66" s="158" t="s">
        <v>136</v>
      </c>
      <c r="C66" s="212">
        <v>26600</v>
      </c>
      <c r="D66" s="171">
        <v>0</v>
      </c>
      <c r="E66" s="171">
        <f t="shared" si="0"/>
        <v>0</v>
      </c>
      <c r="G66" s="103"/>
      <c r="H66" s="103"/>
      <c r="I66" s="182"/>
      <c r="J66" s="103"/>
    </row>
    <row r="67" spans="1:5" ht="12.75">
      <c r="A67" s="112" t="s">
        <v>131</v>
      </c>
      <c r="B67" s="109" t="s">
        <v>132</v>
      </c>
      <c r="C67" s="199">
        <v>26600</v>
      </c>
      <c r="D67" s="126">
        <v>0</v>
      </c>
      <c r="E67" s="126">
        <f t="shared" si="0"/>
        <v>0</v>
      </c>
    </row>
    <row r="69" spans="1:3" ht="12.75">
      <c r="A69" s="112"/>
      <c r="B69" s="113"/>
      <c r="C69" s="122"/>
    </row>
    <row r="71" spans="1:3" ht="12.75">
      <c r="A71" s="108"/>
      <c r="B71" s="109"/>
      <c r="C71" s="122"/>
    </row>
    <row r="72" spans="1:3" ht="12.75">
      <c r="A72" s="110"/>
      <c r="B72" s="111"/>
      <c r="C72" s="122"/>
    </row>
    <row r="74" spans="1:3" ht="12.75">
      <c r="A74" s="112"/>
      <c r="B74" s="113"/>
      <c r="C74" s="122"/>
    </row>
    <row r="76" spans="1:3" ht="12.75">
      <c r="A76" s="112"/>
      <c r="B76" s="113"/>
      <c r="C76" s="122"/>
    </row>
    <row r="78" spans="1:3" ht="12.75">
      <c r="A78" s="108"/>
      <c r="B78" s="109"/>
      <c r="C78" s="122"/>
    </row>
    <row r="79" spans="1:3" ht="12.75">
      <c r="A79" s="110"/>
      <c r="B79" s="111"/>
      <c r="C79" s="122"/>
    </row>
    <row r="81" spans="1:3" ht="12.75">
      <c r="A81" s="112"/>
      <c r="B81" s="113"/>
      <c r="C81" s="122"/>
    </row>
    <row r="83" spans="1:4" ht="12.75">
      <c r="A83" s="112"/>
      <c r="B83" s="113"/>
      <c r="C83" s="122"/>
      <c r="D83" s="103"/>
    </row>
    <row r="85" spans="1:4" ht="12.75">
      <c r="A85" s="108"/>
      <c r="B85" s="109"/>
      <c r="C85" s="122"/>
      <c r="D85" s="103"/>
    </row>
    <row r="86" spans="1:4" ht="12.75">
      <c r="A86" s="110"/>
      <c r="B86" s="111"/>
      <c r="C86" s="122"/>
      <c r="D86" s="103"/>
    </row>
    <row r="88" spans="1:4" ht="12.75">
      <c r="A88" s="112"/>
      <c r="B88" s="113"/>
      <c r="C88" s="122"/>
      <c r="D88" s="103"/>
    </row>
    <row r="90" spans="1:4" ht="12.75">
      <c r="A90" s="112"/>
      <c r="B90" s="113"/>
      <c r="C90" s="122"/>
      <c r="D90" s="103"/>
    </row>
    <row r="92" spans="1:4" ht="12.75">
      <c r="A92" s="108"/>
      <c r="B92" s="109"/>
      <c r="C92" s="122"/>
      <c r="D92" s="103"/>
    </row>
    <row r="93" spans="1:4" ht="12.75">
      <c r="A93" s="110"/>
      <c r="B93" s="111"/>
      <c r="C93" s="122"/>
      <c r="D93" s="103"/>
    </row>
    <row r="95" spans="1:4" ht="12.75">
      <c r="A95" s="112"/>
      <c r="B95" s="113"/>
      <c r="C95" s="122"/>
      <c r="D95" s="103"/>
    </row>
    <row r="97" spans="1:4" ht="12.75">
      <c r="A97" s="112"/>
      <c r="B97" s="113"/>
      <c r="C97" s="122"/>
      <c r="D97" s="103"/>
    </row>
    <row r="99" spans="1:4" ht="12.75">
      <c r="A99" s="108"/>
      <c r="B99" s="109"/>
      <c r="C99" s="122"/>
      <c r="D99" s="103"/>
    </row>
    <row r="100" spans="1:4" ht="12.75">
      <c r="A100" s="110"/>
      <c r="B100" s="111"/>
      <c r="C100" s="122"/>
      <c r="D100" s="103"/>
    </row>
    <row r="102" spans="1:4" ht="12.75">
      <c r="A102" s="112"/>
      <c r="B102" s="113"/>
      <c r="C102" s="122"/>
      <c r="D102" s="103"/>
    </row>
    <row r="104" spans="1:4" ht="12.75">
      <c r="A104" s="112"/>
      <c r="B104" s="113"/>
      <c r="C104" s="122"/>
      <c r="D104" s="103"/>
    </row>
    <row r="106" spans="1:4" ht="12.75">
      <c r="A106" s="108"/>
      <c r="B106" s="109"/>
      <c r="C106" s="122"/>
      <c r="D106" s="103"/>
    </row>
    <row r="107" spans="1:4" ht="12.75">
      <c r="A107" s="110"/>
      <c r="B107" s="111"/>
      <c r="C107" s="122"/>
      <c r="D107" s="103"/>
    </row>
    <row r="109" spans="1:4" ht="12.75">
      <c r="A109" s="112"/>
      <c r="B109" s="113"/>
      <c r="C109" s="122"/>
      <c r="D109" s="103"/>
    </row>
    <row r="111" spans="1:4" ht="12.75">
      <c r="A111" s="112"/>
      <c r="B111" s="113"/>
      <c r="C111" s="122"/>
      <c r="D111" s="103"/>
    </row>
    <row r="113" spans="1:4" ht="12.75">
      <c r="A113" s="108"/>
      <c r="B113" s="109"/>
      <c r="C113" s="122"/>
      <c r="D113" s="103"/>
    </row>
    <row r="114" spans="1:4" ht="12.75">
      <c r="A114" s="110"/>
      <c r="B114" s="111"/>
      <c r="C114" s="122"/>
      <c r="D114" s="103"/>
    </row>
    <row r="116" spans="1:4" ht="12.75">
      <c r="A116" s="112"/>
      <c r="B116" s="113"/>
      <c r="C116" s="122"/>
      <c r="D116" s="103"/>
    </row>
    <row r="118" spans="1:4" ht="12.75">
      <c r="A118" s="112"/>
      <c r="B118" s="113"/>
      <c r="C118" s="122"/>
      <c r="D118" s="103"/>
    </row>
    <row r="120" spans="1:4" ht="12.75">
      <c r="A120" s="108"/>
      <c r="B120" s="109"/>
      <c r="C120" s="122"/>
      <c r="D120" s="103"/>
    </row>
    <row r="121" spans="1:4" ht="12.75">
      <c r="A121" s="110"/>
      <c r="B121" s="111"/>
      <c r="C121" s="122"/>
      <c r="D121" s="103"/>
    </row>
    <row r="123" spans="1:4" ht="12.75">
      <c r="A123" s="112"/>
      <c r="B123" s="113"/>
      <c r="C123" s="122"/>
      <c r="D123" s="103"/>
    </row>
    <row r="125" spans="1:4" ht="12.75">
      <c r="A125" s="112"/>
      <c r="B125" s="113"/>
      <c r="C125" s="122"/>
      <c r="D125" s="103"/>
    </row>
    <row r="126" spans="1:4" ht="12.75">
      <c r="A126" s="112"/>
      <c r="B126" s="113"/>
      <c r="C126" s="122"/>
      <c r="D126" s="103"/>
    </row>
    <row r="127" spans="1:4" ht="12.75">
      <c r="A127" s="115"/>
      <c r="B127" s="116"/>
      <c r="C127" s="122"/>
      <c r="D127" s="103"/>
    </row>
    <row r="128" spans="1:4" ht="12.75">
      <c r="A128" s="110"/>
      <c r="B128" s="111"/>
      <c r="C128" s="122"/>
      <c r="D128" s="103"/>
    </row>
    <row r="130" spans="1:4" ht="12.75">
      <c r="A130" s="112"/>
      <c r="B130" s="115"/>
      <c r="C130" s="122"/>
      <c r="D130" s="103"/>
    </row>
    <row r="132" spans="1:4" ht="12.75">
      <c r="A132" s="112"/>
      <c r="B132" s="115"/>
      <c r="C132" s="122"/>
      <c r="D132" s="103"/>
    </row>
    <row r="134" spans="1:4" ht="12.75">
      <c r="A134" s="108"/>
      <c r="B134" s="109"/>
      <c r="C134" s="122"/>
      <c r="D134" s="103"/>
    </row>
    <row r="135" spans="1:4" ht="12.75">
      <c r="A135" s="110"/>
      <c r="B135" s="111"/>
      <c r="C135" s="122"/>
      <c r="D135" s="103"/>
    </row>
    <row r="137" spans="1:4" ht="12.75">
      <c r="A137" s="112"/>
      <c r="B137" s="113"/>
      <c r="C137" s="122"/>
      <c r="D137" s="103"/>
    </row>
    <row r="139" spans="1:4" ht="12.75">
      <c r="A139" s="112"/>
      <c r="B139" s="113"/>
      <c r="C139" s="122"/>
      <c r="D139" s="103"/>
    </row>
    <row r="141" spans="1:4" ht="12.75">
      <c r="A141" s="108"/>
      <c r="B141" s="109"/>
      <c r="C141" s="122"/>
      <c r="D141" s="103"/>
    </row>
    <row r="142" spans="1:4" ht="12.75">
      <c r="A142" s="110"/>
      <c r="B142" s="111"/>
      <c r="C142" s="122"/>
      <c r="D142" s="103"/>
    </row>
    <row r="144" spans="1:4" ht="12.75">
      <c r="A144" s="112"/>
      <c r="B144" s="113"/>
      <c r="C144" s="122"/>
      <c r="D144" s="103"/>
    </row>
    <row r="146" spans="1:4" ht="12.75">
      <c r="A146" s="112"/>
      <c r="B146" s="113"/>
      <c r="C146" s="122"/>
      <c r="D146" s="103"/>
    </row>
    <row r="148" spans="1:4" ht="12.75">
      <c r="A148" s="108"/>
      <c r="B148" s="109"/>
      <c r="C148" s="122"/>
      <c r="D148" s="103"/>
    </row>
    <row r="149" spans="1:4" ht="12.75">
      <c r="A149" s="110"/>
      <c r="B149" s="111"/>
      <c r="C149" s="122"/>
      <c r="D149" s="103"/>
    </row>
    <row r="151" spans="1:4" ht="12.75">
      <c r="A151" s="112"/>
      <c r="B151" s="113"/>
      <c r="C151" s="122"/>
      <c r="D151" s="103"/>
    </row>
    <row r="153" spans="1:4" ht="12.75">
      <c r="A153" s="112"/>
      <c r="B153" s="113"/>
      <c r="C153" s="122"/>
      <c r="D153" s="103"/>
    </row>
    <row r="155" spans="1:4" ht="12.75">
      <c r="A155" s="108"/>
      <c r="B155" s="109"/>
      <c r="C155" s="122"/>
      <c r="D155" s="103"/>
    </row>
    <row r="156" spans="1:4" ht="12.75">
      <c r="A156" s="110"/>
      <c r="B156" s="111"/>
      <c r="C156" s="122"/>
      <c r="D156" s="103"/>
    </row>
    <row r="158" spans="1:4" ht="12.75">
      <c r="A158" s="112"/>
      <c r="B158" s="113"/>
      <c r="C158" s="122"/>
      <c r="D158" s="103"/>
    </row>
    <row r="160" spans="1:4" ht="12.75">
      <c r="A160" s="112"/>
      <c r="B160" s="113"/>
      <c r="C160" s="122"/>
      <c r="D160" s="103"/>
    </row>
    <row r="162" spans="1:4" ht="12.75">
      <c r="A162" s="112"/>
      <c r="B162" s="113"/>
      <c r="C162" s="122"/>
      <c r="D162" s="103"/>
    </row>
    <row r="164" spans="1:4" ht="12.75">
      <c r="A164" s="112"/>
      <c r="B164" s="113"/>
      <c r="C164" s="122"/>
      <c r="D164" s="103"/>
    </row>
    <row r="167" spans="1:4" ht="12.75">
      <c r="A167" s="117"/>
      <c r="B167" s="113"/>
      <c r="C167" s="122"/>
      <c r="D167" s="103"/>
    </row>
    <row r="169" spans="1:4" ht="12.75">
      <c r="A169" s="117"/>
      <c r="B169" s="113"/>
      <c r="C169" s="122"/>
      <c r="D169" s="103"/>
    </row>
    <row r="171" spans="1:4" ht="12.75">
      <c r="A171" s="117"/>
      <c r="B171" s="109"/>
      <c r="C171" s="122"/>
      <c r="D171" s="103"/>
    </row>
    <row r="172" spans="1:4" ht="12.75">
      <c r="A172" s="110"/>
      <c r="B172" s="111"/>
      <c r="C172" s="122"/>
      <c r="D172" s="103"/>
    </row>
    <row r="174" spans="1:4" ht="12.75">
      <c r="A174" s="112"/>
      <c r="B174" s="113"/>
      <c r="C174" s="122"/>
      <c r="D174" s="103"/>
    </row>
    <row r="176" spans="1:4" ht="12.75">
      <c r="A176" s="117"/>
      <c r="B176" s="109"/>
      <c r="C176" s="122"/>
      <c r="D176" s="103"/>
    </row>
    <row r="177" spans="1:4" ht="12.75">
      <c r="A177" s="110"/>
      <c r="B177" s="111"/>
      <c r="C177" s="122"/>
      <c r="D177" s="103"/>
    </row>
    <row r="179" spans="1:4" ht="12.75">
      <c r="A179" s="112"/>
      <c r="B179" s="113"/>
      <c r="C179" s="122"/>
      <c r="D179" s="103"/>
    </row>
    <row r="181" spans="1:4" ht="12.75">
      <c r="A181" s="112"/>
      <c r="B181" s="113"/>
      <c r="C181" s="122"/>
      <c r="D181" s="103"/>
    </row>
    <row r="183" spans="1:4" ht="12.75">
      <c r="A183" s="112"/>
      <c r="B183" s="113"/>
      <c r="C183" s="122"/>
      <c r="D183" s="103"/>
    </row>
    <row r="186" spans="1:4" ht="12.75">
      <c r="A186" s="117"/>
      <c r="B186" s="113"/>
      <c r="C186" s="122"/>
      <c r="D186" s="103"/>
    </row>
    <row r="188" spans="1:4" ht="12.75">
      <c r="A188" s="118"/>
      <c r="B188" s="115"/>
      <c r="C188" s="122"/>
      <c r="D188" s="103"/>
    </row>
    <row r="190" spans="1:4" ht="12.75">
      <c r="A190" s="118"/>
      <c r="B190" s="116"/>
      <c r="C190" s="122"/>
      <c r="D190" s="103"/>
    </row>
    <row r="191" spans="1:4" ht="12.75">
      <c r="A191" s="119"/>
      <c r="B191" s="111"/>
      <c r="C191" s="122"/>
      <c r="D191" s="103"/>
    </row>
    <row r="192" spans="1:4" ht="12.75">
      <c r="A192" s="110"/>
      <c r="B192" s="111"/>
      <c r="C192" s="122"/>
      <c r="D192" s="103"/>
    </row>
    <row r="193" spans="1:4" ht="12.75">
      <c r="A193" s="112"/>
      <c r="B193" s="113"/>
      <c r="C193" s="122"/>
      <c r="D193" s="103"/>
    </row>
    <row r="194" spans="1:4" ht="12.75">
      <c r="A194" s="110"/>
      <c r="B194" s="111"/>
      <c r="C194" s="122"/>
      <c r="D194" s="103"/>
    </row>
    <row r="195" spans="1:4" ht="12.75">
      <c r="A195" s="118"/>
      <c r="B195" s="116"/>
      <c r="C195" s="122"/>
      <c r="D195" s="103"/>
    </row>
    <row r="196" spans="1:4" ht="12.75">
      <c r="A196" s="119"/>
      <c r="B196" s="119"/>
      <c r="C196" s="122"/>
      <c r="D196" s="103"/>
    </row>
    <row r="197" spans="1:4" ht="12.75">
      <c r="A197" s="119"/>
      <c r="B197" s="119"/>
      <c r="C197" s="122"/>
      <c r="D197" s="103"/>
    </row>
    <row r="198" spans="1:4" ht="12.75">
      <c r="A198" s="112"/>
      <c r="B198" s="113"/>
      <c r="C198" s="122"/>
      <c r="D198" s="103"/>
    </row>
    <row r="200" spans="1:4" ht="12.75">
      <c r="A200" s="119"/>
      <c r="C200" s="122"/>
      <c r="D200" s="103"/>
    </row>
    <row r="201" spans="1:4" ht="12.75">
      <c r="A201" s="115"/>
      <c r="C201" s="122"/>
      <c r="D201" s="103"/>
    </row>
    <row r="202" spans="1:4" ht="12.75">
      <c r="A202" s="120"/>
      <c r="B202" s="121"/>
      <c r="C202" s="122"/>
      <c r="D202" s="103"/>
    </row>
    <row r="203" spans="2:4" ht="12.75">
      <c r="B203" s="122"/>
      <c r="C203" s="122"/>
      <c r="D203" s="103"/>
    </row>
    <row r="204" spans="1:4" ht="12.75">
      <c r="A204" s="112"/>
      <c r="B204" s="115"/>
      <c r="C204" s="122"/>
      <c r="D204" s="103"/>
    </row>
    <row r="205" spans="1:4" ht="12.75">
      <c r="A205" s="119"/>
      <c r="C205" s="122"/>
      <c r="D205" s="103"/>
    </row>
    <row r="206" spans="1:4" ht="12.75">
      <c r="A206" s="115"/>
      <c r="C206" s="122"/>
      <c r="D206" s="103"/>
    </row>
    <row r="207" spans="1:4" ht="12.75">
      <c r="A207" s="123"/>
      <c r="B207" s="122"/>
      <c r="C207" s="122"/>
      <c r="D207" s="103"/>
    </row>
    <row r="208" spans="1:4" ht="12.75">
      <c r="A208" s="123"/>
      <c r="B208" s="122"/>
      <c r="C208" s="122"/>
      <c r="D208" s="103"/>
    </row>
    <row r="209" spans="1:4" ht="12.75">
      <c r="A209" s="112"/>
      <c r="B209" s="115"/>
      <c r="C209" s="122"/>
      <c r="D209" s="103"/>
    </row>
    <row r="210" spans="1:4" ht="12.75">
      <c r="A210" s="119"/>
      <c r="C210" s="122"/>
      <c r="D210" s="103"/>
    </row>
    <row r="211" spans="1:4" ht="12.75">
      <c r="A211" s="115"/>
      <c r="C211" s="122"/>
      <c r="D211" s="103"/>
    </row>
    <row r="212" spans="1:4" ht="12.75">
      <c r="A212" s="123"/>
      <c r="B212" s="122"/>
      <c r="C212" s="122"/>
      <c r="D212" s="103"/>
    </row>
    <row r="213" spans="1:4" ht="12.75">
      <c r="A213" s="123"/>
      <c r="B213" s="122"/>
      <c r="C213" s="122"/>
      <c r="D213" s="103"/>
    </row>
    <row r="214" spans="1:4" ht="12.75">
      <c r="A214" s="112"/>
      <c r="B214" s="115"/>
      <c r="C214" s="122"/>
      <c r="D214" s="103"/>
    </row>
    <row r="215" spans="1:4" ht="12.75">
      <c r="A215" s="119"/>
      <c r="C215" s="122"/>
      <c r="D215" s="103"/>
    </row>
    <row r="216" spans="1:4" ht="12.75">
      <c r="A216" s="115"/>
      <c r="C216" s="122"/>
      <c r="D216" s="103"/>
    </row>
    <row r="217" spans="1:4" ht="12.75">
      <c r="A217" s="123"/>
      <c r="B217" s="122"/>
      <c r="C217" s="122"/>
      <c r="D217" s="103"/>
    </row>
    <row r="218" spans="1:4" ht="12.75">
      <c r="A218" s="115"/>
      <c r="C218" s="122"/>
      <c r="D218" s="103"/>
    </row>
    <row r="219" spans="1:4" ht="12.75">
      <c r="A219" s="112"/>
      <c r="B219" s="115"/>
      <c r="C219" s="122"/>
      <c r="D219" s="103"/>
    </row>
    <row r="220" spans="1:4" ht="12.75">
      <c r="A220" s="115"/>
      <c r="C220" s="122"/>
      <c r="D220" s="103"/>
    </row>
    <row r="221" spans="1:4" ht="12.75">
      <c r="A221" s="115"/>
      <c r="C221" s="122"/>
      <c r="D221" s="103"/>
    </row>
    <row r="222" spans="1:4" ht="12.75">
      <c r="A222" s="123"/>
      <c r="B222" s="122"/>
      <c r="C222" s="122"/>
      <c r="D222" s="103"/>
    </row>
    <row r="223" spans="1:4" ht="12.75">
      <c r="A223" s="115"/>
      <c r="C223" s="122"/>
      <c r="D223" s="103"/>
    </row>
    <row r="224" spans="1:4" ht="12.75">
      <c r="A224" s="115"/>
      <c r="C224" s="122"/>
      <c r="D224" s="103"/>
    </row>
    <row r="225" spans="1:4" ht="12.75">
      <c r="A225" s="123"/>
      <c r="B225" s="122"/>
      <c r="C225" s="122"/>
      <c r="D225" s="103"/>
    </row>
    <row r="226" spans="1:4" ht="12.75">
      <c r="A226" s="115"/>
      <c r="C226" s="122"/>
      <c r="D226" s="103"/>
    </row>
    <row r="227" spans="1:4" ht="12.75">
      <c r="A227" s="115"/>
      <c r="C227" s="122"/>
      <c r="D227" s="103"/>
    </row>
    <row r="228" spans="1:4" ht="12.75">
      <c r="A228" s="123"/>
      <c r="B228" s="122"/>
      <c r="C228" s="122"/>
      <c r="D228" s="103"/>
    </row>
    <row r="229" spans="1:4" ht="12.75">
      <c r="A229" s="123"/>
      <c r="B229" s="122"/>
      <c r="C229" s="122"/>
      <c r="D229" s="103"/>
    </row>
    <row r="230" spans="1:4" ht="12.75">
      <c r="A230" s="123"/>
      <c r="B230" s="122"/>
      <c r="C230" s="122"/>
      <c r="D230" s="103"/>
    </row>
    <row r="231" spans="1:4" ht="12.75">
      <c r="A231" s="115"/>
      <c r="C231" s="122"/>
      <c r="D231" s="103"/>
    </row>
    <row r="232" spans="1:4" ht="12.75">
      <c r="A232" s="115"/>
      <c r="C232" s="122"/>
      <c r="D232" s="103"/>
    </row>
    <row r="233" spans="1:4" ht="12.75">
      <c r="A233" s="123"/>
      <c r="B233" s="124"/>
      <c r="C233" s="122"/>
      <c r="D233" s="103"/>
    </row>
    <row r="234" spans="1:4" ht="12.75">
      <c r="A234" s="115"/>
      <c r="C234" s="122"/>
      <c r="D234" s="103"/>
    </row>
    <row r="235" spans="1:4" ht="12.75">
      <c r="A235" s="115"/>
      <c r="C235" s="122"/>
      <c r="D235" s="103"/>
    </row>
    <row r="236" spans="1:4" ht="12.75">
      <c r="A236" s="123"/>
      <c r="B236" s="122"/>
      <c r="C236" s="122"/>
      <c r="D236" s="103"/>
    </row>
    <row r="237" spans="1:4" ht="12.75">
      <c r="A237" s="115"/>
      <c r="C237" s="122"/>
      <c r="D237" s="103"/>
    </row>
    <row r="238" spans="1:4" ht="12.75">
      <c r="A238" s="115"/>
      <c r="C238" s="122"/>
      <c r="D238" s="103"/>
    </row>
    <row r="239" spans="1:4" ht="12.75">
      <c r="A239" s="123"/>
      <c r="B239" s="122"/>
      <c r="C239" s="122"/>
      <c r="D239" s="103"/>
    </row>
    <row r="240" spans="1:4" ht="12.75">
      <c r="A240" s="115"/>
      <c r="C240" s="122"/>
      <c r="D240" s="103"/>
    </row>
    <row r="241" spans="1:4" ht="12.75">
      <c r="A241" s="115"/>
      <c r="C241" s="122"/>
      <c r="D241" s="103"/>
    </row>
    <row r="242" spans="1:4" ht="12.75">
      <c r="A242" s="123"/>
      <c r="B242" s="122"/>
      <c r="C242" s="122"/>
      <c r="D242" s="103"/>
    </row>
    <row r="243" spans="1:4" ht="12.75">
      <c r="A243" s="115"/>
      <c r="C243" s="122"/>
      <c r="D243" s="103"/>
    </row>
    <row r="244" spans="1:4" ht="12.75">
      <c r="A244" s="115"/>
      <c r="C244" s="122"/>
      <c r="D244" s="103"/>
    </row>
    <row r="245" spans="1:4" ht="12.75">
      <c r="A245" s="123"/>
      <c r="B245" s="122"/>
      <c r="C245" s="122"/>
      <c r="D245" s="103"/>
    </row>
    <row r="246" spans="1:4" ht="12.75">
      <c r="A246" s="115"/>
      <c r="C246" s="122"/>
      <c r="D246" s="103"/>
    </row>
    <row r="247" spans="1:4" ht="12.75">
      <c r="A247" s="115"/>
      <c r="C247" s="122"/>
      <c r="D247" s="103"/>
    </row>
    <row r="248" spans="1:4" ht="12.75">
      <c r="A248" s="123"/>
      <c r="B248" s="122"/>
      <c r="C248" s="122"/>
      <c r="D248" s="103"/>
    </row>
    <row r="249" spans="1:4" ht="12.75">
      <c r="A249" s="115"/>
      <c r="C249" s="122"/>
      <c r="D249" s="103"/>
    </row>
    <row r="250" spans="1:4" ht="12.75">
      <c r="A250" s="115"/>
      <c r="C250" s="122"/>
      <c r="D250" s="103"/>
    </row>
    <row r="251" spans="1:4" ht="12.75">
      <c r="A251" s="123"/>
      <c r="B251" s="122"/>
      <c r="C251" s="122"/>
      <c r="D251" s="103"/>
    </row>
    <row r="252" spans="1:4" ht="12.75">
      <c r="A252" s="115"/>
      <c r="C252" s="122"/>
      <c r="D252" s="103"/>
    </row>
    <row r="253" spans="1:4" ht="12.75">
      <c r="A253" s="115"/>
      <c r="C253" s="122"/>
      <c r="D253" s="103"/>
    </row>
    <row r="254" spans="1:4" ht="12.75">
      <c r="A254" s="123"/>
      <c r="B254" s="122"/>
      <c r="C254" s="122"/>
      <c r="D254" s="103"/>
    </row>
    <row r="255" spans="1:4" ht="12.75">
      <c r="A255" s="115"/>
      <c r="C255" s="122"/>
      <c r="D255" s="103"/>
    </row>
    <row r="256" spans="1:4" ht="12.75">
      <c r="A256" s="115"/>
      <c r="C256" s="122"/>
      <c r="D256" s="103"/>
    </row>
    <row r="257" spans="1:4" ht="12.75">
      <c r="A257" s="123"/>
      <c r="B257" s="122"/>
      <c r="C257" s="122"/>
      <c r="D257" s="103"/>
    </row>
    <row r="258" spans="1:4" ht="12.75">
      <c r="A258" s="115"/>
      <c r="C258" s="122"/>
      <c r="D258" s="103"/>
    </row>
    <row r="259" spans="1:4" ht="12.75">
      <c r="A259" s="115"/>
      <c r="C259" s="122"/>
      <c r="D259" s="103"/>
    </row>
    <row r="260" spans="1:4" ht="12.75">
      <c r="A260" s="123"/>
      <c r="B260" s="122"/>
      <c r="C260" s="122"/>
      <c r="D260" s="103"/>
    </row>
    <row r="261" spans="2:4" ht="12.75">
      <c r="B261" s="122"/>
      <c r="C261" s="122"/>
      <c r="D261" s="103"/>
    </row>
    <row r="262" spans="1:4" ht="12.75">
      <c r="A262" s="115"/>
      <c r="C262" s="122"/>
      <c r="D262" s="103"/>
    </row>
    <row r="263" spans="1:4" ht="12.75">
      <c r="A263" s="123"/>
      <c r="B263" s="122"/>
      <c r="C263" s="122"/>
      <c r="D263" s="103"/>
    </row>
    <row r="264" spans="1:4" ht="12.75">
      <c r="A264" s="123"/>
      <c r="B264" s="122"/>
      <c r="C264" s="122"/>
      <c r="D264" s="103"/>
    </row>
    <row r="265" spans="1:4" ht="12.75">
      <c r="A265" s="115"/>
      <c r="C265" s="122"/>
      <c r="D265" s="103"/>
    </row>
    <row r="266" spans="1:4" ht="12.75">
      <c r="A266" s="123"/>
      <c r="B266" s="122"/>
      <c r="C266" s="122"/>
      <c r="D266" s="103"/>
    </row>
    <row r="267" spans="1:4" ht="12.75">
      <c r="A267" s="123"/>
      <c r="B267" s="122"/>
      <c r="C267" s="122"/>
      <c r="D267" s="103"/>
    </row>
    <row r="268" spans="1:4" ht="12.75">
      <c r="A268" s="112"/>
      <c r="B268" s="115"/>
      <c r="C268" s="122"/>
      <c r="D268" s="103"/>
    </row>
    <row r="269" spans="1:4" ht="12.75">
      <c r="A269" s="123"/>
      <c r="B269" s="122"/>
      <c r="C269" s="122"/>
      <c r="D269" s="103"/>
    </row>
    <row r="270" spans="1:4" ht="12.75">
      <c r="A270" s="115"/>
      <c r="C270" s="122"/>
      <c r="D270" s="103"/>
    </row>
    <row r="271" spans="1:4" ht="12.75">
      <c r="A271" s="115"/>
      <c r="B271" s="115"/>
      <c r="C271" s="122"/>
      <c r="D271" s="103"/>
    </row>
    <row r="272" spans="1:4" ht="12.75">
      <c r="A272" s="115"/>
      <c r="B272" s="115"/>
      <c r="C272" s="122"/>
      <c r="D272" s="103"/>
    </row>
    <row r="273" spans="1:4" ht="12.75">
      <c r="A273" s="115"/>
      <c r="C273" s="122"/>
      <c r="D273" s="103"/>
    </row>
    <row r="274" spans="1:4" ht="12.75">
      <c r="A274" s="123"/>
      <c r="B274" s="122"/>
      <c r="C274" s="122"/>
      <c r="D274" s="103"/>
    </row>
    <row r="275" spans="1:4" ht="12.75">
      <c r="A275" s="115"/>
      <c r="B275" s="115"/>
      <c r="C275" s="122"/>
      <c r="D275" s="103"/>
    </row>
    <row r="276" spans="1:4" ht="12.75">
      <c r="A276" s="115"/>
      <c r="C276" s="122"/>
      <c r="D276" s="103"/>
    </row>
    <row r="277" spans="1:4" ht="12.75">
      <c r="A277" s="123"/>
      <c r="B277" s="122"/>
      <c r="C277" s="122"/>
      <c r="D277" s="103"/>
    </row>
    <row r="278" spans="1:4" ht="12.75">
      <c r="A278" s="115"/>
      <c r="B278" s="115"/>
      <c r="C278" s="122"/>
      <c r="D278" s="103"/>
    </row>
    <row r="279" spans="1:4" ht="12.75">
      <c r="A279" s="115"/>
      <c r="C279" s="122"/>
      <c r="D279" s="103"/>
    </row>
    <row r="280" spans="1:4" ht="12.75">
      <c r="A280" s="123"/>
      <c r="B280" s="122"/>
      <c r="C280" s="122"/>
      <c r="D280" s="103"/>
    </row>
    <row r="281" spans="1:4" ht="12.75">
      <c r="A281" s="115"/>
      <c r="B281" s="115"/>
      <c r="C281" s="122"/>
      <c r="D281" s="103"/>
    </row>
    <row r="282" spans="1:4" ht="12.75">
      <c r="A282" s="115"/>
      <c r="C282" s="122"/>
      <c r="D282" s="103"/>
    </row>
    <row r="283" spans="1:4" ht="12.75">
      <c r="A283" s="123"/>
      <c r="B283" s="122"/>
      <c r="C283" s="122"/>
      <c r="D283" s="103"/>
    </row>
    <row r="284" spans="1:4" ht="12.75">
      <c r="A284" s="115"/>
      <c r="C284" s="122"/>
      <c r="D284" s="103"/>
    </row>
    <row r="285" spans="1:4" ht="12.75">
      <c r="A285" s="115"/>
      <c r="C285" s="122"/>
      <c r="D285" s="103"/>
    </row>
    <row r="286" spans="1:4" ht="12.75">
      <c r="A286" s="123"/>
      <c r="B286" s="122"/>
      <c r="C286" s="122"/>
      <c r="D286" s="103"/>
    </row>
    <row r="287" spans="1:4" ht="12.75">
      <c r="A287" s="115"/>
      <c r="C287" s="122"/>
      <c r="D287" s="103"/>
    </row>
    <row r="288" spans="1:4" ht="12.75">
      <c r="A288" s="115"/>
      <c r="C288" s="122"/>
      <c r="D288" s="103"/>
    </row>
    <row r="289" spans="1:4" ht="12.75">
      <c r="A289" s="123"/>
      <c r="B289" s="122"/>
      <c r="C289" s="122"/>
      <c r="D289" s="103"/>
    </row>
    <row r="290" spans="1:4" ht="12.75">
      <c r="A290" s="115"/>
      <c r="C290" s="122"/>
      <c r="D290" s="103"/>
    </row>
    <row r="291" spans="1:4" ht="12.75">
      <c r="A291" s="115"/>
      <c r="B291" s="123"/>
      <c r="C291" s="122"/>
      <c r="D291" s="103"/>
    </row>
    <row r="292" spans="1:4" ht="12.75">
      <c r="A292" s="123"/>
      <c r="B292" s="122"/>
      <c r="C292" s="122"/>
      <c r="D292" s="103"/>
    </row>
    <row r="293" spans="1:4" ht="12.75">
      <c r="A293" s="123"/>
      <c r="B293" s="122"/>
      <c r="C293" s="122"/>
      <c r="D293" s="103"/>
    </row>
    <row r="294" spans="1:4" ht="12.75">
      <c r="A294" s="123"/>
      <c r="B294" s="122"/>
      <c r="C294" s="122"/>
      <c r="D294" s="103"/>
    </row>
    <row r="295" spans="1:4" ht="12.75">
      <c r="A295" s="115"/>
      <c r="C295" s="122"/>
      <c r="D295" s="103"/>
    </row>
    <row r="296" spans="1:4" ht="12.75">
      <c r="A296" s="115"/>
      <c r="C296" s="122"/>
      <c r="D296" s="103"/>
    </row>
    <row r="297" spans="1:4" ht="12.75">
      <c r="A297" s="123"/>
      <c r="B297" s="122"/>
      <c r="C297" s="122"/>
      <c r="D297" s="103"/>
    </row>
    <row r="298" spans="1:4" ht="12.75">
      <c r="A298" s="115"/>
      <c r="C298" s="122"/>
      <c r="D298" s="103"/>
    </row>
    <row r="299" spans="1:4" ht="12.75">
      <c r="A299" s="115"/>
      <c r="C299" s="122"/>
      <c r="D299" s="103"/>
    </row>
    <row r="300" spans="1:4" ht="12.75">
      <c r="A300" s="123"/>
      <c r="B300" s="122"/>
      <c r="C300" s="122"/>
      <c r="D300" s="103"/>
    </row>
    <row r="301" spans="1:4" ht="12.75">
      <c r="A301" s="123"/>
      <c r="B301" s="122"/>
      <c r="C301" s="122"/>
      <c r="D301" s="103"/>
    </row>
    <row r="302" spans="1:4" ht="12.75">
      <c r="A302" s="123"/>
      <c r="B302" s="122"/>
      <c r="C302" s="122"/>
      <c r="D302" s="103"/>
    </row>
    <row r="303" spans="1:4" ht="12.75">
      <c r="A303" s="123"/>
      <c r="B303" s="122"/>
      <c r="C303" s="122"/>
      <c r="D303" s="103"/>
    </row>
    <row r="304" spans="1:4" ht="12.75">
      <c r="A304" s="123"/>
      <c r="B304" s="122"/>
      <c r="C304" s="122"/>
      <c r="D304" s="103"/>
    </row>
    <row r="305" spans="1:4" ht="12.75">
      <c r="A305" s="123"/>
      <c r="B305" s="122"/>
      <c r="C305" s="122"/>
      <c r="D305" s="103"/>
    </row>
    <row r="306" spans="1:4" ht="12.75">
      <c r="A306" s="115"/>
      <c r="C306" s="122"/>
      <c r="D306" s="103"/>
    </row>
    <row r="307" spans="1:4" ht="12.75">
      <c r="A307" s="115"/>
      <c r="B307" s="122"/>
      <c r="C307" s="122"/>
      <c r="D307" s="103"/>
    </row>
    <row r="308" spans="1:4" ht="12.75">
      <c r="A308" s="116"/>
      <c r="B308" s="122"/>
      <c r="C308" s="122"/>
      <c r="D308" s="103"/>
    </row>
    <row r="309" spans="1:4" ht="12.75">
      <c r="A309" s="123"/>
      <c r="B309" s="122"/>
      <c r="C309" s="122"/>
      <c r="D309" s="103"/>
    </row>
    <row r="310" spans="1:4" ht="12.75">
      <c r="A310" s="123"/>
      <c r="B310" s="122"/>
      <c r="C310" s="122"/>
      <c r="D310" s="103"/>
    </row>
    <row r="311" spans="1:4" ht="12.75">
      <c r="A311" s="123"/>
      <c r="B311" s="122"/>
      <c r="C311" s="122"/>
      <c r="D311" s="103"/>
    </row>
    <row r="312" spans="1:4" ht="12.75">
      <c r="A312" s="123"/>
      <c r="B312" s="122"/>
      <c r="C312" s="122"/>
      <c r="D312" s="103"/>
    </row>
    <row r="313" spans="1:4" ht="12.75">
      <c r="A313" s="123"/>
      <c r="B313" s="122"/>
      <c r="C313" s="122"/>
      <c r="D313" s="103"/>
    </row>
    <row r="314" spans="1:4" ht="12.75">
      <c r="A314" s="115"/>
      <c r="C314" s="122"/>
      <c r="D314" s="103"/>
    </row>
    <row r="315" spans="1:4" ht="12.75">
      <c r="A315" s="115"/>
      <c r="C315" s="122"/>
      <c r="D315" s="103"/>
    </row>
    <row r="316" spans="1:4" ht="12.75">
      <c r="A316" s="123"/>
      <c r="B316" s="122"/>
      <c r="C316" s="122"/>
      <c r="D316" s="103"/>
    </row>
    <row r="317" spans="2:4" ht="12.75">
      <c r="B317" s="122"/>
      <c r="C317" s="122"/>
      <c r="D317" s="103"/>
    </row>
    <row r="318" spans="1:4" ht="12.75">
      <c r="A318" s="115"/>
      <c r="B318" s="122"/>
      <c r="C318" s="122"/>
      <c r="D318" s="103"/>
    </row>
    <row r="319" spans="1:4" ht="12.75">
      <c r="A319" s="123"/>
      <c r="B319" s="122"/>
      <c r="C319" s="122"/>
      <c r="D319" s="103"/>
    </row>
    <row r="320" spans="1:4" ht="12.75">
      <c r="A320" s="123"/>
      <c r="B320" s="122"/>
      <c r="C320" s="122"/>
      <c r="D320" s="103"/>
    </row>
    <row r="321" spans="1:4" ht="12.75">
      <c r="A321" s="115"/>
      <c r="B321" s="122"/>
      <c r="C321" s="122"/>
      <c r="D321" s="103"/>
    </row>
    <row r="322" spans="1:4" ht="12.75">
      <c r="A322" s="123"/>
      <c r="B322" s="122"/>
      <c r="C322" s="122"/>
      <c r="D322" s="103"/>
    </row>
    <row r="323" spans="2:4" ht="12.75">
      <c r="B323" s="122"/>
      <c r="C323" s="122"/>
      <c r="D323" s="103"/>
    </row>
    <row r="324" spans="1:4" ht="12.75">
      <c r="A324" s="108"/>
      <c r="B324" s="115"/>
      <c r="C324" s="122"/>
      <c r="D324" s="103"/>
    </row>
    <row r="325" spans="2:4" ht="12.75">
      <c r="B325" s="122"/>
      <c r="C325" s="122"/>
      <c r="D325" s="103"/>
    </row>
    <row r="326" spans="1:4" ht="12.75">
      <c r="A326" s="115"/>
      <c r="B326" s="115"/>
      <c r="C326" s="122"/>
      <c r="D326" s="103"/>
    </row>
    <row r="327" spans="1:4" ht="12.75">
      <c r="A327" s="115"/>
      <c r="C327" s="122"/>
      <c r="D327" s="103"/>
    </row>
    <row r="328" spans="1:4" ht="12.75">
      <c r="A328" s="115"/>
      <c r="C328" s="122"/>
      <c r="D328" s="103"/>
    </row>
    <row r="329" spans="1:4" ht="12.75">
      <c r="A329" s="123"/>
      <c r="B329" s="122"/>
      <c r="C329" s="122"/>
      <c r="D329" s="103"/>
    </row>
    <row r="330" spans="1:4" ht="12.75">
      <c r="A330" s="123"/>
      <c r="B330" s="122"/>
      <c r="C330" s="122"/>
      <c r="D330" s="103"/>
    </row>
    <row r="331" spans="1:4" ht="12.75">
      <c r="A331" s="115"/>
      <c r="C331" s="122"/>
      <c r="D331" s="103"/>
    </row>
    <row r="332" spans="1:4" ht="12.75">
      <c r="A332" s="115"/>
      <c r="C332" s="122"/>
      <c r="D332" s="103"/>
    </row>
    <row r="333" spans="1:4" ht="12.75">
      <c r="A333" s="123"/>
      <c r="B333" s="122"/>
      <c r="C333" s="122"/>
      <c r="D333" s="103"/>
    </row>
    <row r="334" spans="1:4" ht="12.75">
      <c r="A334" s="123"/>
      <c r="B334" s="122"/>
      <c r="C334" s="122"/>
      <c r="D334" s="103"/>
    </row>
    <row r="335" spans="1:4" ht="12.75">
      <c r="A335" s="123"/>
      <c r="B335" s="122"/>
      <c r="C335" s="122"/>
      <c r="D335" s="103"/>
    </row>
    <row r="336" spans="1:4" ht="12.75">
      <c r="A336" s="123"/>
      <c r="B336" s="122"/>
      <c r="C336" s="122"/>
      <c r="D336" s="103"/>
    </row>
    <row r="337" spans="1:4" ht="12.75">
      <c r="A337" s="123"/>
      <c r="B337" s="122"/>
      <c r="C337" s="122"/>
      <c r="D337" s="103"/>
    </row>
    <row r="338" spans="1:4" ht="12.75">
      <c r="A338" s="115"/>
      <c r="C338" s="122"/>
      <c r="D338" s="103"/>
    </row>
    <row r="339" spans="1:4" ht="12.75">
      <c r="A339" s="115"/>
      <c r="C339" s="122"/>
      <c r="D339" s="103"/>
    </row>
    <row r="340" spans="1:4" ht="12.75">
      <c r="A340" s="123"/>
      <c r="B340" s="122"/>
      <c r="C340" s="122"/>
      <c r="D340" s="103"/>
    </row>
    <row r="341" spans="1:4" ht="12.75">
      <c r="A341" s="123"/>
      <c r="B341" s="122"/>
      <c r="C341" s="122"/>
      <c r="D341" s="103"/>
    </row>
    <row r="342" spans="1:4" ht="12.75">
      <c r="A342" s="123"/>
      <c r="B342" s="122"/>
      <c r="C342" s="122"/>
      <c r="D342" s="103"/>
    </row>
    <row r="343" spans="1:4" ht="12.75">
      <c r="A343" s="123"/>
      <c r="B343" s="122"/>
      <c r="C343" s="122"/>
      <c r="D343" s="103"/>
    </row>
    <row r="344" spans="1:4" ht="12.75">
      <c r="A344" s="123"/>
      <c r="B344" s="122"/>
      <c r="C344" s="122"/>
      <c r="D344" s="103"/>
    </row>
    <row r="345" spans="1:4" ht="12.75">
      <c r="A345" s="112"/>
      <c r="B345" s="115"/>
      <c r="C345" s="122"/>
      <c r="D345" s="103"/>
    </row>
    <row r="346" spans="1:4" ht="12.75">
      <c r="A346" s="123"/>
      <c r="B346" s="122"/>
      <c r="C346" s="122"/>
      <c r="D346" s="103"/>
    </row>
    <row r="347" spans="1:4" ht="12.75">
      <c r="A347" s="115"/>
      <c r="B347" s="115"/>
      <c r="C347" s="122"/>
      <c r="D347" s="103"/>
    </row>
    <row r="348" spans="1:4" ht="12.75">
      <c r="A348" s="115"/>
      <c r="C348" s="122"/>
      <c r="D348" s="103"/>
    </row>
    <row r="349" spans="1:4" ht="12.75">
      <c r="A349" s="115"/>
      <c r="C349" s="122"/>
      <c r="D349" s="103"/>
    </row>
    <row r="350" spans="1:4" ht="12.75">
      <c r="A350" s="123"/>
      <c r="B350" s="122"/>
      <c r="C350" s="122"/>
      <c r="D350" s="103"/>
    </row>
    <row r="351" spans="1:4" ht="12.75">
      <c r="A351" s="123"/>
      <c r="B351" s="122"/>
      <c r="C351" s="122"/>
      <c r="D351" s="103"/>
    </row>
    <row r="352" spans="1:4" ht="12.75">
      <c r="A352" s="115"/>
      <c r="C352" s="122"/>
      <c r="D352" s="103"/>
    </row>
    <row r="353" spans="1:4" ht="12.75">
      <c r="A353" s="123"/>
      <c r="B353" s="122"/>
      <c r="C353" s="122"/>
      <c r="D353" s="103"/>
    </row>
    <row r="354" spans="1:4" ht="12.75">
      <c r="A354" s="115"/>
      <c r="C354" s="122"/>
      <c r="D354" s="103"/>
    </row>
    <row r="355" spans="1:4" ht="12.75">
      <c r="A355" s="115"/>
      <c r="C355" s="122"/>
      <c r="D355" s="103"/>
    </row>
    <row r="356" spans="1:4" ht="12.75">
      <c r="A356" s="123"/>
      <c r="B356" s="122"/>
      <c r="C356" s="122"/>
      <c r="D356" s="103"/>
    </row>
    <row r="357" spans="1:4" ht="12.75">
      <c r="A357" s="123"/>
      <c r="B357" s="122"/>
      <c r="C357" s="122"/>
      <c r="D357" s="103"/>
    </row>
    <row r="358" spans="1:4" ht="12.75">
      <c r="A358" s="115"/>
      <c r="C358" s="122"/>
      <c r="D358" s="103"/>
    </row>
    <row r="359" spans="1:4" ht="12.75">
      <c r="A359" s="115"/>
      <c r="C359" s="122"/>
      <c r="D359" s="103"/>
    </row>
    <row r="360" spans="1:4" ht="12.75">
      <c r="A360" s="123"/>
      <c r="B360" s="122"/>
      <c r="C360" s="122"/>
      <c r="D360" s="103"/>
    </row>
    <row r="361" spans="1:4" ht="12.75">
      <c r="A361" s="119"/>
      <c r="C361" s="122"/>
      <c r="D361" s="103"/>
    </row>
    <row r="363" spans="1:4" ht="12.75">
      <c r="A363" s="112"/>
      <c r="B363" s="115"/>
      <c r="C363" s="122"/>
      <c r="D363" s="103"/>
    </row>
    <row r="365" spans="1:4" ht="12.75">
      <c r="A365" s="112"/>
      <c r="B365" s="113"/>
      <c r="C365" s="122"/>
      <c r="D365" s="103"/>
    </row>
    <row r="368" spans="1:4" ht="12.75">
      <c r="A368" s="117"/>
      <c r="B368" s="113"/>
      <c r="C368" s="122"/>
      <c r="D368" s="103"/>
    </row>
    <row r="370" spans="1:4" ht="12.75">
      <c r="A370" s="117"/>
      <c r="B370" s="113"/>
      <c r="C370" s="122"/>
      <c r="D370" s="103"/>
    </row>
    <row r="372" spans="1:4" ht="12.75">
      <c r="A372" s="108"/>
      <c r="B372" s="109"/>
      <c r="C372" s="122"/>
      <c r="D372" s="103"/>
    </row>
    <row r="373" spans="1:4" ht="12.75">
      <c r="A373" s="110"/>
      <c r="B373" s="111"/>
      <c r="C373" s="122"/>
      <c r="D373" s="103"/>
    </row>
    <row r="375" spans="1:4" ht="12.75">
      <c r="A375" s="112"/>
      <c r="B375" s="113"/>
      <c r="C375" s="122"/>
      <c r="D375" s="103"/>
    </row>
    <row r="377" spans="1:4" ht="12.75">
      <c r="A377" s="112"/>
      <c r="B377" s="113"/>
      <c r="C377" s="122"/>
      <c r="D377" s="103"/>
    </row>
    <row r="379" spans="1:4" ht="12.75">
      <c r="A379" s="108"/>
      <c r="B379" s="109"/>
      <c r="C379" s="122"/>
      <c r="D379" s="103"/>
    </row>
    <row r="380" spans="1:4" ht="12.75">
      <c r="A380" s="110"/>
      <c r="B380" s="111"/>
      <c r="C380" s="122"/>
      <c r="D380" s="103"/>
    </row>
    <row r="382" spans="1:4" ht="12.75">
      <c r="A382" s="112"/>
      <c r="B382" s="113"/>
      <c r="C382" s="122"/>
      <c r="D382" s="103"/>
    </row>
    <row r="384" spans="1:4" ht="12.75">
      <c r="A384" s="112"/>
      <c r="B384" s="113"/>
      <c r="C384" s="122"/>
      <c r="D384" s="103"/>
    </row>
    <row r="386" spans="1:4" ht="12.75">
      <c r="A386" s="108"/>
      <c r="B386" s="109"/>
      <c r="C386" s="122"/>
      <c r="D386" s="103"/>
    </row>
    <row r="387" spans="1:4" ht="12.75">
      <c r="A387" s="110"/>
      <c r="B387" s="111"/>
      <c r="C387" s="122"/>
      <c r="D387" s="103"/>
    </row>
    <row r="389" spans="1:4" ht="12.75">
      <c r="A389" s="112"/>
      <c r="B389" s="113"/>
      <c r="C389" s="122"/>
      <c r="D389" s="103"/>
    </row>
    <row r="391" spans="1:4" ht="12.75">
      <c r="A391" s="112"/>
      <c r="B391" s="113"/>
      <c r="C391" s="122"/>
      <c r="D391" s="103"/>
    </row>
    <row r="393" spans="1:4" ht="12.75">
      <c r="A393" s="108"/>
      <c r="B393" s="109"/>
      <c r="C393" s="122"/>
      <c r="D393" s="103"/>
    </row>
    <row r="394" spans="1:4" ht="12.75">
      <c r="A394" s="110"/>
      <c r="B394" s="111"/>
      <c r="C394" s="122"/>
      <c r="D394" s="103"/>
    </row>
    <row r="395" spans="1:4" ht="12.75">
      <c r="A395" s="110"/>
      <c r="B395" s="111"/>
      <c r="C395" s="122"/>
      <c r="D395" s="103"/>
    </row>
    <row r="396" spans="1:4" ht="12.75">
      <c r="A396" s="110"/>
      <c r="B396" s="111"/>
      <c r="C396" s="122"/>
      <c r="D396" s="103"/>
    </row>
    <row r="397" spans="1:4" ht="12.75">
      <c r="A397" s="110"/>
      <c r="B397" s="111"/>
      <c r="C397" s="122"/>
      <c r="D397" s="103"/>
    </row>
    <row r="398" spans="1:4" ht="12.75">
      <c r="A398" s="110"/>
      <c r="B398" s="111"/>
      <c r="C398" s="122"/>
      <c r="D398" s="103"/>
    </row>
    <row r="400" spans="1:4" ht="12.75">
      <c r="A400" s="112"/>
      <c r="B400" s="113"/>
      <c r="C400" s="122"/>
      <c r="D400" s="103"/>
    </row>
    <row r="402" spans="1:4" ht="12.75">
      <c r="A402" s="112"/>
      <c r="B402" s="113"/>
      <c r="C402" s="122"/>
      <c r="D402" s="103"/>
    </row>
    <row r="404" spans="1:4" ht="12.75">
      <c r="A404" s="108"/>
      <c r="B404" s="109"/>
      <c r="C404" s="122"/>
      <c r="D404" s="103"/>
    </row>
    <row r="405" spans="1:4" ht="12.75">
      <c r="A405" s="110"/>
      <c r="B405" s="111"/>
      <c r="C405" s="122"/>
      <c r="D405" s="103"/>
    </row>
    <row r="406" spans="1:4" ht="12.75">
      <c r="A406" s="110"/>
      <c r="B406" s="111"/>
      <c r="C406" s="122"/>
      <c r="D406" s="103"/>
    </row>
    <row r="408" spans="1:4" ht="12.75">
      <c r="A408" s="112"/>
      <c r="B408" s="113"/>
      <c r="C408" s="122"/>
      <c r="D408" s="103"/>
    </row>
    <row r="410" spans="1:4" ht="12.75">
      <c r="A410" s="112"/>
      <c r="B410" s="113"/>
      <c r="C410" s="122"/>
      <c r="D410" s="103"/>
    </row>
    <row r="412" spans="1:4" ht="12.75">
      <c r="A412" s="108"/>
      <c r="B412" s="109"/>
      <c r="C412" s="122"/>
      <c r="D412" s="103"/>
    </row>
    <row r="413" spans="1:4" ht="12.75">
      <c r="A413" s="110"/>
      <c r="B413" s="111"/>
      <c r="C413" s="122"/>
      <c r="D413" s="103"/>
    </row>
    <row r="414" spans="1:4" ht="12.75">
      <c r="A414" s="110"/>
      <c r="B414" s="111"/>
      <c r="C414" s="122"/>
      <c r="D414" s="103"/>
    </row>
    <row r="416" spans="1:4" ht="12.75">
      <c r="A416" s="112"/>
      <c r="B416" s="113"/>
      <c r="C416" s="122"/>
      <c r="D416" s="103"/>
    </row>
    <row r="418" spans="1:4" ht="12.75">
      <c r="A418" s="112"/>
      <c r="B418" s="113"/>
      <c r="C418" s="122"/>
      <c r="D418" s="103"/>
    </row>
    <row r="420" spans="1:4" ht="12.75">
      <c r="A420" s="108"/>
      <c r="B420" s="109"/>
      <c r="C420" s="122"/>
      <c r="D420" s="103"/>
    </row>
    <row r="421" spans="1:4" ht="12.75">
      <c r="A421" s="110"/>
      <c r="B421" s="111"/>
      <c r="C421" s="122"/>
      <c r="D421" s="103"/>
    </row>
    <row r="422" spans="1:4" ht="12.75">
      <c r="A422" s="110"/>
      <c r="B422" s="111"/>
      <c r="C422" s="122"/>
      <c r="D422" s="103"/>
    </row>
    <row r="423" spans="1:4" ht="12.75">
      <c r="A423" s="110"/>
      <c r="B423" s="111"/>
      <c r="C423" s="122"/>
      <c r="D423" s="103"/>
    </row>
    <row r="424" spans="1:4" ht="12.75">
      <c r="A424" s="110"/>
      <c r="B424" s="111"/>
      <c r="C424" s="122"/>
      <c r="D424" s="103"/>
    </row>
    <row r="425" spans="1:4" ht="12.75">
      <c r="A425" s="110"/>
      <c r="B425" s="111"/>
      <c r="C425" s="122"/>
      <c r="D425" s="103"/>
    </row>
    <row r="426" spans="1:4" ht="12.75">
      <c r="A426" s="110"/>
      <c r="B426" s="111"/>
      <c r="C426" s="122"/>
      <c r="D426" s="103"/>
    </row>
    <row r="427" spans="1:4" ht="12.75">
      <c r="A427" s="110"/>
      <c r="B427" s="111"/>
      <c r="C427" s="122"/>
      <c r="D427" s="103"/>
    </row>
    <row r="428" spans="1:4" ht="12.75">
      <c r="A428" s="110"/>
      <c r="B428" s="111"/>
      <c r="C428" s="122"/>
      <c r="D428" s="103"/>
    </row>
    <row r="429" spans="1:4" ht="12.75">
      <c r="A429" s="110"/>
      <c r="B429" s="111"/>
      <c r="C429" s="122"/>
      <c r="D429" s="103"/>
    </row>
    <row r="430" spans="1:4" ht="12.75">
      <c r="A430" s="110"/>
      <c r="B430" s="111"/>
      <c r="C430" s="122"/>
      <c r="D430" s="103"/>
    </row>
    <row r="432" spans="1:4" ht="12.75">
      <c r="A432" s="112"/>
      <c r="B432" s="113"/>
      <c r="C432" s="122"/>
      <c r="D432" s="103"/>
    </row>
    <row r="434" spans="1:4" ht="12.75">
      <c r="A434" s="112"/>
      <c r="B434" s="113"/>
      <c r="C434" s="122"/>
      <c r="D434" s="103"/>
    </row>
    <row r="436" spans="1:4" ht="12.75">
      <c r="A436" s="108"/>
      <c r="B436" s="109"/>
      <c r="C436" s="122"/>
      <c r="D436" s="103"/>
    </row>
    <row r="437" spans="1:4" ht="12.75">
      <c r="A437" s="110"/>
      <c r="B437" s="111"/>
      <c r="C437" s="122"/>
      <c r="D437" s="103"/>
    </row>
    <row r="438" spans="1:4" ht="12.75">
      <c r="A438" s="110"/>
      <c r="B438" s="111"/>
      <c r="C438" s="122"/>
      <c r="D438" s="103"/>
    </row>
    <row r="439" spans="1:4" ht="12.75">
      <c r="A439" s="110"/>
      <c r="B439" s="111"/>
      <c r="C439" s="122"/>
      <c r="D439" s="103"/>
    </row>
    <row r="440" spans="1:4" ht="12.75">
      <c r="A440" s="110"/>
      <c r="B440" s="111"/>
      <c r="C440" s="122"/>
      <c r="D440" s="103"/>
    </row>
    <row r="441" spans="1:4" ht="12.75">
      <c r="A441" s="110"/>
      <c r="B441" s="111"/>
      <c r="C441" s="122"/>
      <c r="D441" s="103"/>
    </row>
    <row r="442" spans="1:4" ht="12.75">
      <c r="A442" s="110"/>
      <c r="B442" s="111"/>
      <c r="C442" s="122"/>
      <c r="D442" s="103"/>
    </row>
    <row r="444" spans="1:4" ht="12.75">
      <c r="A444" s="112"/>
      <c r="B444" s="113"/>
      <c r="C444" s="122"/>
      <c r="D444" s="103"/>
    </row>
    <row r="446" spans="1:4" ht="12.75">
      <c r="A446" s="112"/>
      <c r="B446" s="113"/>
      <c r="C446" s="122"/>
      <c r="D446" s="103"/>
    </row>
    <row r="448" spans="1:4" ht="12.75">
      <c r="A448" s="108"/>
      <c r="B448" s="109"/>
      <c r="C448" s="122"/>
      <c r="D448" s="103"/>
    </row>
    <row r="449" spans="1:4" ht="12.75">
      <c r="A449" s="110"/>
      <c r="B449" s="111"/>
      <c r="C449" s="122"/>
      <c r="D449" s="103"/>
    </row>
    <row r="450" spans="1:4" ht="12.75">
      <c r="A450" s="110"/>
      <c r="B450" s="111"/>
      <c r="C450" s="122"/>
      <c r="D450" s="103"/>
    </row>
    <row r="451" spans="1:4" ht="12.75">
      <c r="A451" s="110"/>
      <c r="B451" s="111"/>
      <c r="C451" s="122"/>
      <c r="D451" s="103"/>
    </row>
    <row r="454" spans="1:4" ht="12.75">
      <c r="A454" s="112"/>
      <c r="B454" s="113"/>
      <c r="C454" s="122"/>
      <c r="D454" s="103"/>
    </row>
    <row r="456" spans="1:4" ht="12.75">
      <c r="A456" s="112"/>
      <c r="B456" s="113"/>
      <c r="C456" s="122"/>
      <c r="D456" s="103"/>
    </row>
    <row r="458" spans="1:4" ht="12.75">
      <c r="A458" s="108"/>
      <c r="B458" s="109"/>
      <c r="C458" s="122"/>
      <c r="D458" s="103"/>
    </row>
    <row r="459" spans="1:4" ht="12.75">
      <c r="A459" s="110"/>
      <c r="B459" s="111"/>
      <c r="C459" s="122"/>
      <c r="D459" s="103"/>
    </row>
    <row r="461" spans="1:4" ht="12.75">
      <c r="A461" s="112"/>
      <c r="B461" s="113"/>
      <c r="C461" s="122"/>
      <c r="D461" s="103"/>
    </row>
    <row r="463" spans="1:4" ht="12.75">
      <c r="A463" s="112"/>
      <c r="B463" s="113"/>
      <c r="C463" s="122"/>
      <c r="D463" s="103"/>
    </row>
    <row r="465" spans="1:4" ht="12.75">
      <c r="A465" s="108"/>
      <c r="B465" s="109"/>
      <c r="C465" s="122"/>
      <c r="D465" s="103"/>
    </row>
    <row r="466" spans="1:4" ht="12.75">
      <c r="A466" s="110"/>
      <c r="B466" s="111"/>
      <c r="C466" s="122"/>
      <c r="D466" s="103"/>
    </row>
    <row r="467" spans="1:4" ht="12.75">
      <c r="A467" s="110"/>
      <c r="B467" s="111"/>
      <c r="C467" s="122"/>
      <c r="D467" s="103"/>
    </row>
    <row r="469" spans="1:4" ht="12.75">
      <c r="A469" s="112"/>
      <c r="B469" s="113"/>
      <c r="C469" s="122"/>
      <c r="D469" s="103"/>
    </row>
    <row r="471" spans="1:4" ht="12.75">
      <c r="A471" s="112"/>
      <c r="B471" s="113"/>
      <c r="C471" s="122"/>
      <c r="D471" s="103"/>
    </row>
    <row r="473" spans="1:4" ht="12.75">
      <c r="A473" s="108"/>
      <c r="B473" s="109"/>
      <c r="C473" s="122"/>
      <c r="D473" s="103"/>
    </row>
    <row r="474" spans="1:4" ht="12.75">
      <c r="A474" s="110"/>
      <c r="B474" s="111"/>
      <c r="C474" s="122"/>
      <c r="D474" s="103"/>
    </row>
    <row r="475" spans="1:4" ht="12.75">
      <c r="A475" s="110"/>
      <c r="B475" s="111"/>
      <c r="C475" s="122"/>
      <c r="D475" s="103"/>
    </row>
    <row r="476" spans="1:4" ht="12.75">
      <c r="A476" s="110"/>
      <c r="B476" s="111"/>
      <c r="C476" s="122"/>
      <c r="D476" s="103"/>
    </row>
    <row r="477" spans="1:4" ht="12.75">
      <c r="A477" s="110"/>
      <c r="B477" s="111"/>
      <c r="C477" s="122"/>
      <c r="D477" s="103"/>
    </row>
    <row r="478" spans="1:4" ht="12.75">
      <c r="A478" s="110"/>
      <c r="B478" s="111"/>
      <c r="C478" s="122"/>
      <c r="D478" s="103"/>
    </row>
    <row r="479" spans="1:4" ht="12.75">
      <c r="A479" s="110"/>
      <c r="B479" s="111"/>
      <c r="C479" s="122"/>
      <c r="D479" s="103"/>
    </row>
    <row r="480" spans="1:4" ht="12.75">
      <c r="A480" s="110"/>
      <c r="B480" s="111"/>
      <c r="C480" s="122"/>
      <c r="D480" s="103"/>
    </row>
    <row r="481" spans="1:4" ht="12.75">
      <c r="A481" s="110"/>
      <c r="B481" s="111"/>
      <c r="C481" s="122"/>
      <c r="D481" s="103"/>
    </row>
    <row r="482" spans="1:4" ht="12.75">
      <c r="A482" s="110"/>
      <c r="B482" s="111"/>
      <c r="C482" s="122"/>
      <c r="D482" s="103"/>
    </row>
    <row r="483" spans="1:4" ht="12.75">
      <c r="A483" s="110"/>
      <c r="B483" s="111"/>
      <c r="C483" s="122"/>
      <c r="D483" s="103"/>
    </row>
    <row r="484" spans="1:4" ht="12.75">
      <c r="A484" s="110"/>
      <c r="B484" s="111"/>
      <c r="C484" s="122"/>
      <c r="D484" s="103"/>
    </row>
    <row r="487" spans="1:4" ht="12.75">
      <c r="A487" s="112"/>
      <c r="B487" s="113"/>
      <c r="C487" s="122"/>
      <c r="D487" s="103"/>
    </row>
    <row r="489" spans="1:4" ht="12.75">
      <c r="A489" s="112"/>
      <c r="B489" s="113"/>
      <c r="C489" s="122"/>
      <c r="D489" s="103"/>
    </row>
  </sheetData>
  <sheetProtection/>
  <mergeCells count="7">
    <mergeCell ref="A1:E1"/>
    <mergeCell ref="A11:B11"/>
    <mergeCell ref="A10:B10"/>
    <mergeCell ref="A3:B3"/>
    <mergeCell ref="A4:B4"/>
    <mergeCell ref="A2:E2"/>
    <mergeCell ref="A9:E9"/>
  </mergeCells>
  <printOptions horizontalCentered="1"/>
  <pageMargins left="0.1968503937007874" right="0.1968503937007874" top="0.6299212598425197" bottom="0.8267716535433072" header="0.5118110236220472" footer="0.5118110236220472"/>
  <pageSetup firstPageNumber="6" useFirstPageNumber="1" fitToHeight="0" fitToWidth="0" horizontalDpi="600" verticalDpi="600" orientation="portrait" paperSize="9" scale="90" r:id="rId1"/>
  <headerFooter alignWithMargins="0">
    <oddFooter>&amp;C&amp;P</oddFooter>
  </headerFooter>
  <rowBreaks count="1" manualBreakCount="1">
    <brk id="5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Josipa Marenić</cp:lastModifiedBy>
  <cp:lastPrinted>2023-03-21T08:22:57Z</cp:lastPrinted>
  <dcterms:created xsi:type="dcterms:W3CDTF">2001-11-29T15:00:47Z</dcterms:created>
  <dcterms:modified xsi:type="dcterms:W3CDTF">2023-08-31T10:45:39Z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2HV - Izvršenje financijskog plana za 1-6 2016..xls</vt:lpwstr>
  </property>
</Properties>
</file>